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3" name="ID_A0F3A683EF8540CB9BBEAE73EE1BD48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9565" y="130366135"/>
          <a:ext cx="5913120" cy="5099050"/>
        </a:xfrm>
        <a:prstGeom prst="rect">
          <a:avLst/>
        </a:prstGeom>
      </xdr:spPr>
    </xdr:pic>
  </etc:cellImage>
  <etc:cellImage>
    <xdr:pic>
      <xdr:nvPicPr>
        <xdr:cNvPr id="90" name="ID_0C1325A4A5DD4132A69D972486C9E7BA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6380" y="132205730"/>
          <a:ext cx="2277745" cy="2223770"/>
        </a:xfrm>
        <a:prstGeom prst="rect">
          <a:avLst/>
        </a:prstGeom>
      </xdr:spPr>
    </xdr:pic>
  </etc:cellImage>
  <etc:cellImage>
    <xdr:pic>
      <xdr:nvPicPr>
        <xdr:cNvPr id="94" name="ID_731E4FCE96E1428287DA3936D78B153D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332605" y="133567170"/>
          <a:ext cx="1948180" cy="3006725"/>
        </a:xfrm>
        <a:prstGeom prst="rect">
          <a:avLst/>
        </a:prstGeom>
      </xdr:spPr>
    </xdr:pic>
  </etc:cellImage>
  <etc:cellImage>
    <xdr:pic>
      <xdr:nvPicPr>
        <xdr:cNvPr id="91" name="ID_C0087DBFE8E74159AC98FA72A1735353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135828405"/>
          <a:ext cx="2962275" cy="2886075"/>
        </a:xfrm>
        <a:prstGeom prst="rect">
          <a:avLst/>
        </a:prstGeom>
      </xdr:spPr>
    </xdr:pic>
  </etc:cellImage>
  <etc:cellImage>
    <xdr:pic>
      <xdr:nvPicPr>
        <xdr:cNvPr id="92" name="ID_9BAB1BAF8852434AA91997C1A15F7CCE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890" y="137728325"/>
          <a:ext cx="3318510" cy="3233420"/>
        </a:xfrm>
        <a:prstGeom prst="rect">
          <a:avLst/>
        </a:prstGeom>
      </xdr:spPr>
    </xdr:pic>
  </etc:cellImage>
  <etc:cellImage>
    <xdr:pic>
      <xdr:nvPicPr>
        <xdr:cNvPr id="95" name="ID_A93D40EDCC3749A389500EFCEA7677E8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9565" y="139723495"/>
          <a:ext cx="3594735" cy="1660525"/>
        </a:xfrm>
        <a:prstGeom prst="rect">
          <a:avLst/>
        </a:prstGeom>
      </xdr:spPr>
    </xdr:pic>
  </etc:cellImage>
  <etc:cellImage>
    <xdr:pic>
      <xdr:nvPicPr>
        <xdr:cNvPr id="98" name="ID_3AAF5D57E08D47F5BF5FDC9EB38B17A2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155" y="141223365"/>
          <a:ext cx="2821940" cy="2742565"/>
        </a:xfrm>
        <a:prstGeom prst="rect">
          <a:avLst/>
        </a:prstGeom>
      </xdr:spPr>
    </xdr:pic>
  </etc:cellImage>
  <etc:cellImage>
    <xdr:pic>
      <xdr:nvPicPr>
        <xdr:cNvPr id="97" name="ID_F70E1A8FC9D0404E884E42E6657CC28A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5270" y="143163290"/>
          <a:ext cx="2870835" cy="2803525"/>
        </a:xfrm>
        <a:prstGeom prst="rect">
          <a:avLst/>
        </a:prstGeom>
      </xdr:spPr>
    </xdr:pic>
  </etc:cellImage>
  <etc:cellImage>
    <xdr:pic>
      <xdr:nvPicPr>
        <xdr:cNvPr id="101" name="ID_4BC8E568CC754F27B52AA90E62019781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790" y="144885410"/>
          <a:ext cx="4134485" cy="3046730"/>
        </a:xfrm>
        <a:prstGeom prst="rect">
          <a:avLst/>
        </a:prstGeom>
      </xdr:spPr>
    </xdr:pic>
  </etc:cellImage>
  <etc:cellImage>
    <xdr:pic>
      <xdr:nvPicPr>
        <xdr:cNvPr id="100" name="ID_F8D60EDA7530461986D6A48C09F00098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290" y="146584035"/>
          <a:ext cx="2526030" cy="3721100"/>
        </a:xfrm>
        <a:prstGeom prst="rect">
          <a:avLst/>
        </a:prstGeom>
      </xdr:spPr>
    </xdr:pic>
  </etc:cellImage>
  <etc:cellImage>
    <xdr:pic>
      <xdr:nvPicPr>
        <xdr:cNvPr id="96" name="ID_514AEDF1B0BB46A5B1C364F00772A864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1785" y="148452205"/>
          <a:ext cx="2623820" cy="3226435"/>
        </a:xfrm>
        <a:prstGeom prst="rect">
          <a:avLst/>
        </a:prstGeom>
      </xdr:spPr>
    </xdr:pic>
  </etc:cellImage>
  <etc:cellImage>
    <xdr:pic>
      <xdr:nvPicPr>
        <xdr:cNvPr id="99" name="ID_F7612906266842E59FE063C6A3EF3B5B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4160" y="150221950"/>
          <a:ext cx="2659380" cy="3556000"/>
        </a:xfrm>
        <a:prstGeom prst="rect">
          <a:avLst/>
        </a:prstGeom>
      </xdr:spPr>
    </xdr:pic>
  </etc:cellImage>
  <etc:cellImage>
    <xdr:pic>
      <xdr:nvPicPr>
        <xdr:cNvPr id="104" name="ID_1A011D726D764B0C9869A7EB2CBB29F9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1615" y="152259030"/>
          <a:ext cx="2630805" cy="2190115"/>
        </a:xfrm>
        <a:prstGeom prst="rect">
          <a:avLst/>
        </a:prstGeom>
      </xdr:spPr>
    </xdr:pic>
  </etc:cellImage>
  <etc:cellImage>
    <xdr:pic>
      <xdr:nvPicPr>
        <xdr:cNvPr id="105" name="ID_5D365835F6E54C5C9CCF6925730A6FE6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1615" y="154132915"/>
          <a:ext cx="2623185" cy="1844040"/>
        </a:xfrm>
        <a:prstGeom prst="rect">
          <a:avLst/>
        </a:prstGeom>
      </xdr:spPr>
    </xdr:pic>
  </etc:cellImage>
  <etc:cellImage>
    <xdr:pic>
      <xdr:nvPicPr>
        <xdr:cNvPr id="102" name="ID_28033DA1CF6B4FCAADB0FD28B0D97A45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7820" y="155881705"/>
          <a:ext cx="2564130" cy="2499995"/>
        </a:xfrm>
        <a:prstGeom prst="rect">
          <a:avLst/>
        </a:prstGeom>
      </xdr:spPr>
    </xdr:pic>
  </etc:cellImage>
  <etc:cellImage>
    <xdr:pic>
      <xdr:nvPicPr>
        <xdr:cNvPr id="5" name="ID_49C8FB7E99F54E8FB1627C58C6E02C45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91"/>
        <a:stretch>
          <a:fillRect/>
        </a:stretch>
      </xdr:blipFill>
      <xdr:spPr>
        <a:xfrm>
          <a:off x="6694170" y="5099685"/>
          <a:ext cx="2099945" cy="2082800"/>
        </a:xfrm>
        <a:prstGeom prst="rect">
          <a:avLst/>
        </a:prstGeom>
      </xdr:spPr>
    </xdr:pic>
  </etc:cellImage>
  <etc:cellImage>
    <xdr:pic>
      <xdr:nvPicPr>
        <xdr:cNvPr id="15" name="ID_627DD94071B7403EBB00371E40EBC91C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380"/>
        <a:stretch>
          <a:fillRect/>
        </a:stretch>
      </xdr:blipFill>
      <xdr:spPr>
        <a:xfrm>
          <a:off x="6708140" y="20595590"/>
          <a:ext cx="2890520" cy="2609215"/>
        </a:xfrm>
        <a:prstGeom prst="rect">
          <a:avLst/>
        </a:prstGeom>
      </xdr:spPr>
    </xdr:pic>
  </etc:cellImage>
  <etc:cellImage>
    <xdr:pic>
      <xdr:nvPicPr>
        <xdr:cNvPr id="35" name="ID_38BC741E7CD048938822DDCD721F596B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420"/>
        <a:stretch>
          <a:fillRect/>
        </a:stretch>
      </xdr:blipFill>
      <xdr:spPr>
        <a:xfrm>
          <a:off x="6544945" y="70526910"/>
          <a:ext cx="1938020" cy="2047240"/>
        </a:xfrm>
        <a:prstGeom prst="rect">
          <a:avLst/>
        </a:prstGeom>
      </xdr:spPr>
    </xdr:pic>
  </etc:cellImage>
  <etc:cellImage>
    <xdr:pic>
      <xdr:nvPicPr>
        <xdr:cNvPr id="34" name="ID_9F5AC3EB47ED42ABA970894870B03AEF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72791320"/>
          <a:ext cx="1777365" cy="2335530"/>
        </a:xfrm>
        <a:prstGeom prst="rect">
          <a:avLst/>
        </a:prstGeom>
      </xdr:spPr>
    </xdr:pic>
  </etc:cellImage>
  <etc:cellImage>
    <xdr:pic>
      <xdr:nvPicPr>
        <xdr:cNvPr id="43" name="ID_DC820C54C56740929F447FA00D514F55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591"/>
        <a:stretch>
          <a:fillRect/>
        </a:stretch>
      </xdr:blipFill>
      <xdr:spPr>
        <a:xfrm>
          <a:off x="6884035" y="86034245"/>
          <a:ext cx="2317750" cy="2209165"/>
        </a:xfrm>
        <a:prstGeom prst="rect">
          <a:avLst/>
        </a:prstGeom>
      </xdr:spPr>
    </xdr:pic>
  </etc:cellImage>
  <etc:cellImage>
    <xdr:pic>
      <xdr:nvPicPr>
        <xdr:cNvPr id="44" name="ID_E2454F5FA6AC4B869DCE2B219649BF54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123"/>
        <a:stretch>
          <a:fillRect/>
        </a:stretch>
      </xdr:blipFill>
      <xdr:spPr>
        <a:xfrm>
          <a:off x="7129780" y="88504395"/>
          <a:ext cx="2359660" cy="2199640"/>
        </a:xfrm>
        <a:prstGeom prst="rect">
          <a:avLst/>
        </a:prstGeom>
      </xdr:spPr>
    </xdr:pic>
  </etc:cellImage>
  <etc:cellImage>
    <xdr:pic>
      <xdr:nvPicPr>
        <xdr:cNvPr id="2" name="ID_323588C26EA74E8486EF621E5C2AC1A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57620" y="190652400"/>
          <a:ext cx="5857875" cy="521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008C93EFEC34AFD84000CAF27EB447C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357620" y="192836800"/>
          <a:ext cx="10858500" cy="10858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77EB56C2D6D44B19D665C6FECC3B7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357620" y="195021200"/>
          <a:ext cx="7772400" cy="7772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FBF7466F36AB4136B4291B49EFD58D9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357620" y="197205600"/>
          <a:ext cx="8610600" cy="861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3D24E1BA44A4C8F9DC5C2E87AEBFF1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57620" y="1993900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3C6ED456BE354CA2886EDEB968E2855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357620" y="201574400"/>
          <a:ext cx="10287000" cy="10287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<sst xmlns="http://schemas.openxmlformats.org/spreadsheetml/2006/main" count="375" uniqueCount="203">
  <si>
    <t>产品名称</t>
  </si>
  <si>
    <t>规格</t>
  </si>
  <si>
    <t>单位</t>
  </si>
  <si>
    <t>数量</t>
  </si>
  <si>
    <t>样式</t>
  </si>
  <si>
    <t>2.5CM浅蓝色烫金Blrthdy生日蜡
烛印字彩带（50码/卷）</t>
  </si>
  <si>
    <t>50码/卷</t>
  </si>
  <si>
    <t>卷</t>
  </si>
  <si>
    <t>2.5CM中缎边纱HAPPY米黄彩带
（50码/卷）</t>
  </si>
  <si>
    <t>10</t>
  </si>
  <si>
    <t>牛皮扎丝</t>
  </si>
  <si>
    <t>10cm</t>
  </si>
  <si>
    <t>捆</t>
  </si>
  <si>
    <t>4寸乳白底北海道鲜乳桃
子盒配透明盖卡套</t>
  </si>
  <si>
    <t>18＊18＊15cm</t>
  </si>
  <si>
    <t>个</t>
  </si>
  <si>
    <t>报纸版垫盘纸</t>
  </si>
  <si>
    <t>38＊28cm，1000张/盒</t>
  </si>
  <si>
    <t>盒</t>
  </si>
  <si>
    <t>1</t>
  </si>
  <si>
    <t xml:space="preserve">牛皮色热合长方盒配防雾
</t>
  </si>
  <si>
    <t>13.5*7.5*6.3cm</t>
  </si>
  <si>
    <t>1500</t>
  </si>
  <si>
    <t>桃酥八边封袋带封口条</t>
  </si>
  <si>
    <t>（15+11）*26.8cm</t>
  </si>
  <si>
    <t>2000</t>
  </si>
  <si>
    <t>正方透明防雾PET盒配
盖</t>
  </si>
  <si>
    <t>143＊143＊44cm</t>
  </si>
  <si>
    <t>100</t>
  </si>
  <si>
    <t xml:space="preserve">长条French法棍袋
</t>
  </si>
  <si>
    <t>59＊10＊4cm</t>
  </si>
  <si>
    <t>200</t>
  </si>
  <si>
    <t xml:space="preserve">享受生活蓝白免折配
</t>
  </si>
  <si>
    <t>7.5＊7.5＊8.5cm</t>
  </si>
  <si>
    <t>7000</t>
  </si>
  <si>
    <t xml:space="preserve">乳白底长方透明盒
</t>
  </si>
  <si>
    <t>20＊12＊6.5cm</t>
  </si>
  <si>
    <t xml:space="preserve">三角乳白底配透明盖咸蛋岩
</t>
  </si>
  <si>
    <t>16.5＊12*cm
5</t>
  </si>
  <si>
    <t>长方黑色塑料慕斯托</t>
  </si>
  <si>
    <t>10*6cm</t>
  </si>
  <si>
    <t>三角黑色塑料慕斯托</t>
  </si>
  <si>
    <t>12.5*7.5cm</t>
  </si>
  <si>
    <t>大号日式蛋糕卷乳白底配透</t>
  </si>
  <si>
    <t>12*8*10cm</t>
  </si>
  <si>
    <t xml:space="preserve">小号日式蛋糕卷乳白底配透
</t>
  </si>
  <si>
    <t>11*8*6.8cm</t>
  </si>
  <si>
    <t xml:space="preserve">PET2粒乳白底盒配透明盖
</t>
  </si>
  <si>
    <t>15.4*8.9*5cm</t>
  </si>
  <si>
    <t>500</t>
  </si>
  <si>
    <t>长方白盒配盖热合防雾</t>
  </si>
  <si>
    <t>19*8.5*6cm</t>
  </si>
  <si>
    <t>18000</t>
  </si>
  <si>
    <t>正方白盒配盖</t>
  </si>
  <si>
    <t>13.5*12.5*6cm</t>
  </si>
  <si>
    <t xml:space="preserve">6片每日优鲜绿字透明自封袋封口
</t>
  </si>
  <si>
    <t>32.5*12*9cm</t>
  </si>
  <si>
    <t>5000</t>
  </si>
  <si>
    <t xml:space="preserve">450g每日优鲜绿字透明自封袋
</t>
  </si>
  <si>
    <t>32*20*10cm</t>
  </si>
  <si>
    <t>114长条圆头手工制作牛皮色标签</t>
  </si>
  <si>
    <t>13*4cm</t>
  </si>
  <si>
    <t>大号鲜金字新鲜出炉450g八边袋，带铁丝封口条</t>
  </si>
  <si>
    <t>22*11*28cm</t>
  </si>
  <si>
    <t>1000</t>
  </si>
  <si>
    <t>长条蓝色遇见LOVE情标签</t>
  </si>
  <si>
    <t>40*255cm</t>
  </si>
  <si>
    <t>大号牛皮色八边无印刷450g吐司袋带铁丝封口条</t>
  </si>
  <si>
    <t>freshbread两侧透明6片
吐司袋带铁丝条</t>
  </si>
  <si>
    <t>12*9*30cm</t>
  </si>
  <si>
    <t>全麦吐司6片吐司开窗带铁丝
封口条</t>
  </si>
  <si>
    <t>14*11*28cm</t>
  </si>
  <si>
    <t>8000</t>
  </si>
  <si>
    <t>正方PET盒乳白底配盖叉子</t>
  </si>
  <si>
    <t>11*11*7cm</t>
  </si>
  <si>
    <t>绿豆糕盒</t>
  </si>
  <si>
    <t>19.5＊7.5＊4.5cm</t>
  </si>
  <si>
    <t>3000</t>
  </si>
  <si>
    <t xml:space="preserve">正方PET盒乳白底配盖叉子
</t>
  </si>
  <si>
    <t>SX新鲜热卖自封袋</t>
  </si>
  <si>
    <t>20*24cm</t>
  </si>
  <si>
    <t>180000</t>
  </si>
  <si>
    <t xml:space="preserve">纯手工制作自封透明袋
</t>
  </si>
  <si>
    <t>14.5*11.5cm</t>
  </si>
  <si>
    <t xml:space="preserve">麦穗欧伦麦田自封袋
</t>
  </si>
  <si>
    <t>18.5*19*2cm</t>
  </si>
  <si>
    <t>圆形注塑盒</t>
  </si>
  <si>
    <t>透明盖7.5＊10螺旋桶</t>
  </si>
  <si>
    <t>7.5*10cm</t>
  </si>
  <si>
    <t>10000</t>
  </si>
  <si>
    <t>正方透明盖</t>
  </si>
  <si>
    <t>8.5*8.5*6.5cm</t>
  </si>
  <si>
    <t>PET两粒北海道外盒小人</t>
  </si>
  <si>
    <t>13.5*7*6.5cm</t>
  </si>
  <si>
    <t xml:space="preserve">岩烧正方PET盒配托卡套
</t>
  </si>
  <si>
    <t>13*13*6cm</t>
  </si>
  <si>
    <t>咖啡英文杯</t>
  </si>
  <si>
    <t>7.5*6.9cm</t>
  </si>
  <si>
    <t>矮脚杯配黑底座</t>
  </si>
  <si>
    <t>9.5*7.2cm</t>
  </si>
  <si>
    <t>稻香长方PET半透明西点盒</t>
  </si>
  <si>
    <t>12.3*8*10cm</t>
  </si>
  <si>
    <t>长条白色泡芙盒配透明盖</t>
  </si>
  <si>
    <t>29*6.5*5</t>
  </si>
  <si>
    <t>镀金独立数字蜡烛</t>
  </si>
  <si>
    <t>4.6cm</t>
  </si>
  <si>
    <t xml:space="preserve">喜相逢土豪金生日蜡烛10支/片
</t>
  </si>
  <si>
    <t>7*11cm</t>
  </si>
  <si>
    <t>磨砂金卡大皇冠生日帽</t>
  </si>
  <si>
    <t>21*11.4cm</t>
  </si>
  <si>
    <t>12寸双层半透明蓝色星晨蛋糕盒</t>
  </si>
  <si>
    <t>36＊36＊27cm</t>
  </si>
  <si>
    <t>50</t>
  </si>
  <si>
    <t>皇家两粒蛋挞纯黄</t>
  </si>
  <si>
    <t>14.5*8*3.5cm</t>
  </si>
  <si>
    <t>圆形金底配盖加高</t>
  </si>
  <si>
    <t>17*17*9.5cm</t>
  </si>
  <si>
    <t>麦品方包</t>
  </si>
  <si>
    <t>23*30*2.5cm</t>
  </si>
  <si>
    <t>6寸加高半透明柏林青蛋糕盒配托盖</t>
  </si>
  <si>
    <t>22*22*24cm</t>
  </si>
  <si>
    <t>长方绿色盒配矮透明盖</t>
  </si>
  <si>
    <t>20*12*5cm</t>
  </si>
  <si>
    <t>长方绿色盒配高透明盖</t>
  </si>
  <si>
    <t>20*12*9cm</t>
  </si>
  <si>
    <t>12CM白色防油纸托</t>
  </si>
  <si>
    <t>5*3.5cm</t>
  </si>
  <si>
    <t>360000</t>
  </si>
  <si>
    <t>12CM咖啡色防油纸托</t>
  </si>
  <si>
    <t>长款俄罗斯列巴核桃仁葡
萄干</t>
  </si>
  <si>
    <t>120*60*420cm</t>
  </si>
  <si>
    <t>6000</t>
  </si>
  <si>
    <t>长方2粒装橙色玛芬蘑菇蛋糕开窗盒配托</t>
  </si>
  <si>
    <t>23.5*12*8.5cm</t>
  </si>
  <si>
    <t>长方乳白底配透明盖</t>
  </si>
  <si>
    <t>16.2*8.6*8.6cm</t>
  </si>
  <si>
    <t>8寸加高半透明柏林青蛋糕盒配托盖</t>
  </si>
  <si>
    <t>26*26*24cm</t>
  </si>
  <si>
    <t>长方庆典透明蛋糕盒配底托</t>
  </si>
  <si>
    <t>50*70*18cm</t>
  </si>
  <si>
    <t xml:space="preserve">奶牛12＊40黑色毛毛虫
</t>
  </si>
  <si>
    <t>12*40cm</t>
  </si>
  <si>
    <t>30000</t>
  </si>
  <si>
    <t>波浪把独立包装托刀透明色</t>
  </si>
  <si>
    <t>21*5cm</t>
  </si>
  <si>
    <t>纸袋长五盘五黑四齿叉组合</t>
  </si>
  <si>
    <t>15*11cm</t>
  </si>
  <si>
    <t>套</t>
  </si>
  <si>
    <t xml:space="preserve">4寸加高稻香半透明手提盒配托
</t>
  </si>
  <si>
    <t>16*16*15cm</t>
  </si>
  <si>
    <t>金扎丝</t>
  </si>
  <si>
    <t>包</t>
  </si>
  <si>
    <t>2</t>
  </si>
  <si>
    <t>10寸加高半透明柏林青蛋糕盒配托盖</t>
  </si>
  <si>
    <t>30*30*25cm</t>
  </si>
  <si>
    <t>kbt100</t>
  </si>
  <si>
    <t>115*60*50cm</t>
  </si>
  <si>
    <t>圆形风车淋膜杯200/包</t>
  </si>
  <si>
    <t>15*3cm，200个/包</t>
  </si>
  <si>
    <t>船形风车淋膜杯200/包</t>
  </si>
  <si>
    <t>14.5*5cm，200个/包</t>
  </si>
  <si>
    <t>英文印花白盒配透明盖</t>
  </si>
  <si>
    <t>10.5*12cm</t>
  </si>
  <si>
    <t xml:space="preserve">360mlU型杯PP50/包+无孔半圆盖
</t>
  </si>
  <si>
    <t>9.5*8.5cm</t>
  </si>
  <si>
    <t>BJ三明治面包日记</t>
  </si>
  <si>
    <t>12*12*6.5cm</t>
  </si>
  <si>
    <t>乳白底配透明盖</t>
  </si>
  <si>
    <t>12.5＊10.5＊7.5cm</t>
  </si>
  <si>
    <t>KF205乳白底配透明盖50/包1000/件</t>
  </si>
  <si>
    <t>YY058长方PET乳白底配透明盖</t>
  </si>
  <si>
    <t>13.5＊7.5＊5.8cm</t>
  </si>
  <si>
    <t>透明月饼袋</t>
  </si>
  <si>
    <t>15＊ 11.5cm</t>
  </si>
  <si>
    <t>长方透明PET连体盖</t>
  </si>
  <si>
    <t>17.5＊10＊3.5cm</t>
  </si>
  <si>
    <t>长方托配透明袋</t>
  </si>
  <si>
    <t>22.6＊10.2＊1.5cm</t>
  </si>
  <si>
    <t>长方透明PET盒</t>
  </si>
  <si>
    <t>15.5＊10＊5cm</t>
  </si>
  <si>
    <t>PET酸奶芝士蛋糕盒配乳白内托</t>
  </si>
  <si>
    <t>134＊134＊65cm</t>
  </si>
  <si>
    <t>22＊6＊4cm</t>
  </si>
  <si>
    <t>长方PET乳白底配透明盖</t>
  </si>
  <si>
    <t>20.5＊10＊7cm</t>
  </si>
  <si>
    <t>20.5＊9.4＊5cm</t>
  </si>
  <si>
    <t>长方防雾牛皮盒配盖</t>
  </si>
  <si>
    <t>圆形生牛乳慕斯耐烤纸杯</t>
  </si>
  <si>
    <t>9.5＊6.5cm</t>
  </si>
  <si>
    <t>TW奥奥杯底 +透明高盖</t>
  </si>
  <si>
    <t>8.5*15cm</t>
  </si>
  <si>
    <t>纯手工制作牛皮长条中间圆形标签5贴/张</t>
  </si>
  <si>
    <t>4.5*28cm</t>
  </si>
  <si>
    <t>张</t>
  </si>
  <si>
    <t>长条中间圆食尚标签5贴/张</t>
  </si>
  <si>
    <t>4.5*26cm</t>
  </si>
  <si>
    <t>长条酒红色中式小点标签5贴/张</t>
  </si>
  <si>
    <t>4*28cm</t>
  </si>
  <si>
    <t>鲜烤吐司6片吐司开窗铁丝封口条</t>
  </si>
  <si>
    <t>14+10＊28cm</t>
  </si>
  <si>
    <t>20000</t>
  </si>
  <si>
    <t>工具图案新款新鲜热卖自封袋</t>
  </si>
  <si>
    <t>26.5*20.5cm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</si>
</sst>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Arial"/>
      <charset val="204"/>
    </font>
    <font>
      <sz val="14"/>
      <color rgb="FF000000"/>
      <name val="宋体"/>
      <charset val="204"/>
      <scheme val="minor"/>
    </font>
    <font>
      <b/>
      <sz val="14"/>
      <name val="宋体"/>
      <charset val="134"/>
      <scheme val="minor"/>
    </font>
    <font>
      <b/>
      <sz val="14"/>
      <color rgb="FF000000"/>
      <name val="宋体"/>
      <charset val="204"/>
      <scheme val="minor"/>
    </font>
    <font>
      <b/>
      <sz val="14"/>
      <name val="宋体"/>
      <charset val="20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20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18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74.png"/><Relationship Id="rId8" Type="http://schemas.openxmlformats.org/officeDocument/2006/relationships/image" Target="media/image73.png"/><Relationship Id="rId7" Type="http://schemas.openxmlformats.org/officeDocument/2006/relationships/image" Target="media/image72.png"/><Relationship Id="rId6" Type="http://schemas.openxmlformats.org/officeDocument/2006/relationships/image" Target="media/image71.jpeg"/><Relationship Id="rId5" Type="http://schemas.openxmlformats.org/officeDocument/2006/relationships/image" Target="media/image70.png"/><Relationship Id="rId4" Type="http://schemas.openxmlformats.org/officeDocument/2006/relationships/image" Target="media/image69.png"/><Relationship Id="rId3" Type="http://schemas.openxmlformats.org/officeDocument/2006/relationships/image" Target="media/image68.png"/><Relationship Id="rId27" Type="http://schemas.openxmlformats.org/officeDocument/2006/relationships/image" Target="media/image92.png"/><Relationship Id="rId26" Type="http://schemas.openxmlformats.org/officeDocument/2006/relationships/image" Target="media/image91.png"/><Relationship Id="rId25" Type="http://schemas.openxmlformats.org/officeDocument/2006/relationships/image" Target="media/image90.png"/><Relationship Id="rId24" Type="http://schemas.openxmlformats.org/officeDocument/2006/relationships/image" Target="media/image89.png"/><Relationship Id="rId23" Type="http://schemas.openxmlformats.org/officeDocument/2006/relationships/image" Target="media/image88.png"/><Relationship Id="rId22" Type="http://schemas.openxmlformats.org/officeDocument/2006/relationships/image" Target="media/image87.png"/><Relationship Id="rId21" Type="http://schemas.openxmlformats.org/officeDocument/2006/relationships/image" Target="media/image86.png"/><Relationship Id="rId20" Type="http://schemas.openxmlformats.org/officeDocument/2006/relationships/image" Target="media/image85.png"/><Relationship Id="rId2" Type="http://schemas.openxmlformats.org/officeDocument/2006/relationships/image" Target="media/image67.png"/><Relationship Id="rId19" Type="http://schemas.openxmlformats.org/officeDocument/2006/relationships/image" Target="media/image84.png"/><Relationship Id="rId18" Type="http://schemas.openxmlformats.org/officeDocument/2006/relationships/image" Target="media/image83.png"/><Relationship Id="rId17" Type="http://schemas.openxmlformats.org/officeDocument/2006/relationships/image" Target="media/image82.png"/><Relationship Id="rId16" Type="http://schemas.openxmlformats.org/officeDocument/2006/relationships/image" Target="media/image81.png"/><Relationship Id="rId15" Type="http://schemas.openxmlformats.org/officeDocument/2006/relationships/image" Target="media/image80.png"/><Relationship Id="rId14" Type="http://schemas.openxmlformats.org/officeDocument/2006/relationships/image" Target="media/image79.png"/><Relationship Id="rId13" Type="http://schemas.openxmlformats.org/officeDocument/2006/relationships/image" Target="media/image78.png"/><Relationship Id="rId12" Type="http://schemas.openxmlformats.org/officeDocument/2006/relationships/image" Target="media/image77.png"/><Relationship Id="rId11" Type="http://schemas.openxmlformats.org/officeDocument/2006/relationships/image" Target="media/image76.png"/><Relationship Id="rId10" Type="http://schemas.openxmlformats.org/officeDocument/2006/relationships/image" Target="media/image75.png"/><Relationship Id="rId1" Type="http://schemas.openxmlformats.org/officeDocument/2006/relationships/image" Target="media/image66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69214</xdr:colOff>
      <xdr:row>1</xdr:row>
      <xdr:rowOff>9525</xdr:rowOff>
    </xdr:from>
    <xdr:ext cx="2411095" cy="1783714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619125"/>
          <a:ext cx="2411095" cy="178308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</xdr:row>
      <xdr:rowOff>9525</xdr:rowOff>
    </xdr:from>
    <xdr:ext cx="2411095" cy="1783079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2803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4</xdr:row>
      <xdr:rowOff>10795</xdr:rowOff>
    </xdr:from>
    <xdr:ext cx="2411095" cy="1781810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7173595"/>
          <a:ext cx="2411095" cy="178181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5</xdr:row>
      <xdr:rowOff>15240</xdr:rowOff>
    </xdr:from>
    <xdr:ext cx="2411095" cy="1777364"/>
    <xdr:pic>
      <xdr:nvPicPr>
        <xdr:cNvPr id="6" name="image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9362440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6</xdr:row>
      <xdr:rowOff>9525</xdr:rowOff>
    </xdr:from>
    <xdr:ext cx="2411095" cy="1783079"/>
    <xdr:pic>
      <xdr:nvPicPr>
        <xdr:cNvPr id="7" name="image6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115411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7</xdr:row>
      <xdr:rowOff>9525</xdr:rowOff>
    </xdr:from>
    <xdr:ext cx="2411095" cy="1783079"/>
    <xdr:pic>
      <xdr:nvPicPr>
        <xdr:cNvPr id="8" name="image7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13725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9</xdr:row>
      <xdr:rowOff>15875</xdr:rowOff>
    </xdr:from>
    <xdr:ext cx="2411095" cy="1777364"/>
    <xdr:pic>
      <xdr:nvPicPr>
        <xdr:cNvPr id="9" name="image8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18100675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8</xdr:row>
      <xdr:rowOff>9525</xdr:rowOff>
    </xdr:from>
    <xdr:ext cx="2411095" cy="1783079"/>
    <xdr:pic>
      <xdr:nvPicPr>
        <xdr:cNvPr id="10" name="image9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15909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11</xdr:row>
      <xdr:rowOff>9525</xdr:rowOff>
    </xdr:from>
    <xdr:ext cx="2411095" cy="1783079"/>
    <xdr:pic>
      <xdr:nvPicPr>
        <xdr:cNvPr id="11" name="image10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224631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12</xdr:row>
      <xdr:rowOff>9525</xdr:rowOff>
    </xdr:from>
    <xdr:ext cx="2411095" cy="1783079"/>
    <xdr:pic>
      <xdr:nvPicPr>
        <xdr:cNvPr id="12" name="image11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24647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14</xdr:row>
      <xdr:rowOff>15875</xdr:rowOff>
    </xdr:from>
    <xdr:ext cx="2411095" cy="1777364"/>
    <xdr:pic>
      <xdr:nvPicPr>
        <xdr:cNvPr id="13" name="image12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29022675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13</xdr:row>
      <xdr:rowOff>9525</xdr:rowOff>
    </xdr:from>
    <xdr:ext cx="2411095" cy="1783079"/>
    <xdr:pic>
      <xdr:nvPicPr>
        <xdr:cNvPr id="14" name="image13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26831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15</xdr:row>
      <xdr:rowOff>15240</xdr:rowOff>
    </xdr:from>
    <xdr:ext cx="2411095" cy="1777364"/>
    <xdr:pic>
      <xdr:nvPicPr>
        <xdr:cNvPr id="16" name="image15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31206440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16</xdr:row>
      <xdr:rowOff>9525</xdr:rowOff>
    </xdr:from>
    <xdr:ext cx="2411095" cy="1783079"/>
    <xdr:pic>
      <xdr:nvPicPr>
        <xdr:cNvPr id="17" name="image16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333851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17</xdr:row>
      <xdr:rowOff>9525</xdr:rowOff>
    </xdr:from>
    <xdr:ext cx="2411095" cy="1783079"/>
    <xdr:pic>
      <xdr:nvPicPr>
        <xdr:cNvPr id="18" name="image17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35569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19</xdr:row>
      <xdr:rowOff>15875</xdr:rowOff>
    </xdr:from>
    <xdr:ext cx="2411095" cy="1777364"/>
    <xdr:pic>
      <xdr:nvPicPr>
        <xdr:cNvPr id="19" name="image18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39944675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18</xdr:row>
      <xdr:rowOff>9525</xdr:rowOff>
    </xdr:from>
    <xdr:ext cx="2411095" cy="1783079"/>
    <xdr:pic>
      <xdr:nvPicPr>
        <xdr:cNvPr id="20" name="image19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37753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20</xdr:row>
      <xdr:rowOff>15240</xdr:rowOff>
    </xdr:from>
    <xdr:ext cx="2411095" cy="1777364"/>
    <xdr:pic>
      <xdr:nvPicPr>
        <xdr:cNvPr id="21" name="image20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42128440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21</xdr:row>
      <xdr:rowOff>9525</xdr:rowOff>
    </xdr:from>
    <xdr:ext cx="2411095" cy="1783079"/>
    <xdr:pic>
      <xdr:nvPicPr>
        <xdr:cNvPr id="22" name="image21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443071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22</xdr:row>
      <xdr:rowOff>9525</xdr:rowOff>
    </xdr:from>
    <xdr:ext cx="2411095" cy="1783079"/>
    <xdr:pic>
      <xdr:nvPicPr>
        <xdr:cNvPr id="23" name="image22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46491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24</xdr:row>
      <xdr:rowOff>15875</xdr:rowOff>
    </xdr:from>
    <xdr:ext cx="2411095" cy="1777364"/>
    <xdr:pic>
      <xdr:nvPicPr>
        <xdr:cNvPr id="24" name="image23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50866675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23</xdr:row>
      <xdr:rowOff>9525</xdr:rowOff>
    </xdr:from>
    <xdr:ext cx="2411095" cy="1783079"/>
    <xdr:pic>
      <xdr:nvPicPr>
        <xdr:cNvPr id="25" name="image24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48675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25</xdr:row>
      <xdr:rowOff>15240</xdr:rowOff>
    </xdr:from>
    <xdr:ext cx="2411095" cy="1777364"/>
    <xdr:pic>
      <xdr:nvPicPr>
        <xdr:cNvPr id="26" name="image25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53050440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26</xdr:row>
      <xdr:rowOff>9525</xdr:rowOff>
    </xdr:from>
    <xdr:ext cx="2411095" cy="1783079"/>
    <xdr:pic>
      <xdr:nvPicPr>
        <xdr:cNvPr id="27" name="image26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552291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27</xdr:row>
      <xdr:rowOff>9525</xdr:rowOff>
    </xdr:from>
    <xdr:ext cx="2411095" cy="1783079"/>
    <xdr:pic>
      <xdr:nvPicPr>
        <xdr:cNvPr id="28" name="image27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57413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29</xdr:row>
      <xdr:rowOff>15875</xdr:rowOff>
    </xdr:from>
    <xdr:ext cx="2411095" cy="1777364"/>
    <xdr:pic>
      <xdr:nvPicPr>
        <xdr:cNvPr id="29" name="image28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61788675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28</xdr:row>
      <xdr:rowOff>9525</xdr:rowOff>
    </xdr:from>
    <xdr:ext cx="2411095" cy="1783079"/>
    <xdr:pic>
      <xdr:nvPicPr>
        <xdr:cNvPr id="30" name="image29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59597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30</xdr:row>
      <xdr:rowOff>15240</xdr:rowOff>
    </xdr:from>
    <xdr:ext cx="2411095" cy="1777364"/>
    <xdr:pic>
      <xdr:nvPicPr>
        <xdr:cNvPr id="31" name="image30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63972440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31</xdr:row>
      <xdr:rowOff>9525</xdr:rowOff>
    </xdr:from>
    <xdr:ext cx="2411095" cy="1783079"/>
    <xdr:pic>
      <xdr:nvPicPr>
        <xdr:cNvPr id="32" name="image31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661511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32</xdr:row>
      <xdr:rowOff>9525</xdr:rowOff>
    </xdr:from>
    <xdr:ext cx="2411095" cy="1783079"/>
    <xdr:pic>
      <xdr:nvPicPr>
        <xdr:cNvPr id="33" name="image32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68335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35</xdr:row>
      <xdr:rowOff>15240</xdr:rowOff>
    </xdr:from>
    <xdr:ext cx="2411095" cy="1777364"/>
    <xdr:pic>
      <xdr:nvPicPr>
        <xdr:cNvPr id="36" name="image35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74894440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36</xdr:row>
      <xdr:rowOff>9525</xdr:rowOff>
    </xdr:from>
    <xdr:ext cx="2411095" cy="1783079"/>
    <xdr:pic>
      <xdr:nvPicPr>
        <xdr:cNvPr id="37" name="image36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770731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37</xdr:row>
      <xdr:rowOff>9525</xdr:rowOff>
    </xdr:from>
    <xdr:ext cx="2411095" cy="1783079"/>
    <xdr:pic>
      <xdr:nvPicPr>
        <xdr:cNvPr id="38" name="image37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79257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39</xdr:row>
      <xdr:rowOff>15875</xdr:rowOff>
    </xdr:from>
    <xdr:ext cx="2411095" cy="1777364"/>
    <xdr:pic>
      <xdr:nvPicPr>
        <xdr:cNvPr id="39" name="image38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83632675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38</xdr:row>
      <xdr:rowOff>9525</xdr:rowOff>
    </xdr:from>
    <xdr:ext cx="2411095" cy="1783079"/>
    <xdr:pic>
      <xdr:nvPicPr>
        <xdr:cNvPr id="40" name="image39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81441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42</xdr:row>
      <xdr:rowOff>9525</xdr:rowOff>
    </xdr:from>
    <xdr:ext cx="2411095" cy="1783079"/>
    <xdr:pic>
      <xdr:nvPicPr>
        <xdr:cNvPr id="41" name="image40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90179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43</xdr:row>
      <xdr:rowOff>9525</xdr:rowOff>
    </xdr:from>
    <xdr:ext cx="2411095" cy="1783079"/>
    <xdr:pic>
      <xdr:nvPicPr>
        <xdr:cNvPr id="42" name="image41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92363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596900</xdr:colOff>
      <xdr:row>44</xdr:row>
      <xdr:rowOff>15875</xdr:rowOff>
    </xdr:from>
    <xdr:ext cx="1356994" cy="1777364"/>
    <xdr:pic>
      <xdr:nvPicPr>
        <xdr:cNvPr id="45" name="image44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94554675"/>
          <a:ext cx="1356360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46</xdr:row>
      <xdr:rowOff>9525</xdr:rowOff>
    </xdr:from>
    <xdr:ext cx="2411095" cy="1783079"/>
    <xdr:pic>
      <xdr:nvPicPr>
        <xdr:cNvPr id="46" name="image45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989171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48</xdr:row>
      <xdr:rowOff>9525</xdr:rowOff>
    </xdr:from>
    <xdr:ext cx="2411095" cy="1783079"/>
    <xdr:pic>
      <xdr:nvPicPr>
        <xdr:cNvPr id="47" name="image46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103285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596900</xdr:colOff>
      <xdr:row>45</xdr:row>
      <xdr:rowOff>15240</xdr:rowOff>
    </xdr:from>
    <xdr:ext cx="1356994" cy="1777364"/>
    <xdr:pic>
      <xdr:nvPicPr>
        <xdr:cNvPr id="48" name="image47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96738440"/>
          <a:ext cx="1356360" cy="1776730"/>
        </a:xfrm>
        <a:prstGeom prst="rect">
          <a:avLst/>
        </a:prstGeom>
      </xdr:spPr>
    </xdr:pic>
    <xdr:clientData/>
  </xdr:oneCellAnchor>
  <xdr:oneCellAnchor>
    <xdr:from>
      <xdr:col>5</xdr:col>
      <xdr:colOff>596900</xdr:colOff>
      <xdr:row>47</xdr:row>
      <xdr:rowOff>9525</xdr:rowOff>
    </xdr:from>
    <xdr:ext cx="1356994" cy="1783079"/>
    <xdr:pic>
      <xdr:nvPicPr>
        <xdr:cNvPr id="49" name="image48"/>
        <xdr:cNvPicPr>
          <a:picLocks noChangeAspect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01101525"/>
          <a:ext cx="1356360" cy="1782445"/>
        </a:xfrm>
        <a:prstGeom prst="rect">
          <a:avLst/>
        </a:prstGeom>
      </xdr:spPr>
    </xdr:pic>
    <xdr:clientData/>
  </xdr:oneCellAnchor>
  <xdr:oneCellAnchor>
    <xdr:from>
      <xdr:col>5</xdr:col>
      <xdr:colOff>596900</xdr:colOff>
      <xdr:row>49</xdr:row>
      <xdr:rowOff>15875</xdr:rowOff>
    </xdr:from>
    <xdr:ext cx="1356994" cy="1777364"/>
    <xdr:pic>
      <xdr:nvPicPr>
        <xdr:cNvPr id="50" name="image49"/>
        <xdr:cNvPicPr>
          <a:picLocks noChangeAspect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05476675"/>
          <a:ext cx="1356360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50</xdr:row>
      <xdr:rowOff>15240</xdr:rowOff>
    </xdr:from>
    <xdr:ext cx="2411095" cy="1777364"/>
    <xdr:pic>
      <xdr:nvPicPr>
        <xdr:cNvPr id="51" name="image50"/>
        <xdr:cNvPicPr>
          <a:picLocks noChangeAspect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107660440"/>
          <a:ext cx="2411095" cy="1776730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52</xdr:row>
      <xdr:rowOff>9525</xdr:rowOff>
    </xdr:from>
    <xdr:ext cx="2411095" cy="1783079"/>
    <xdr:pic>
      <xdr:nvPicPr>
        <xdr:cNvPr id="52" name="image51"/>
        <xdr:cNvPicPr>
          <a:picLocks noChangeAspect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1120235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53</xdr:row>
      <xdr:rowOff>9525</xdr:rowOff>
    </xdr:from>
    <xdr:ext cx="2411095" cy="1783079"/>
    <xdr:pic>
      <xdr:nvPicPr>
        <xdr:cNvPr id="53" name="image52"/>
        <xdr:cNvPicPr>
          <a:picLocks noChangeAspect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114207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54</xdr:row>
      <xdr:rowOff>15875</xdr:rowOff>
    </xdr:from>
    <xdr:ext cx="1811020" cy="1777364"/>
    <xdr:pic>
      <xdr:nvPicPr>
        <xdr:cNvPr id="54" name="image53"/>
        <xdr:cNvPicPr>
          <a:picLocks noChangeAspect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16398675"/>
          <a:ext cx="1811020" cy="1776730"/>
        </a:xfrm>
        <a:prstGeom prst="rect">
          <a:avLst/>
        </a:prstGeom>
      </xdr:spPr>
    </xdr:pic>
    <xdr:clientData/>
  </xdr:oneCellAnchor>
  <xdr:oneCellAnchor>
    <xdr:from>
      <xdr:col>5</xdr:col>
      <xdr:colOff>596900</xdr:colOff>
      <xdr:row>51</xdr:row>
      <xdr:rowOff>9525</xdr:rowOff>
    </xdr:from>
    <xdr:ext cx="1356994" cy="1783079"/>
    <xdr:pic>
      <xdr:nvPicPr>
        <xdr:cNvPr id="55" name="image54"/>
        <xdr:cNvPicPr>
          <a:picLocks noChangeAspect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09839125"/>
          <a:ext cx="1356360" cy="1782445"/>
        </a:xfrm>
        <a:prstGeom prst="rect">
          <a:avLst/>
        </a:prstGeom>
      </xdr:spPr>
    </xdr:pic>
    <xdr:clientData/>
  </xdr:oneCellAnchor>
  <xdr:oneCellAnchor>
    <xdr:from>
      <xdr:col>5</xdr:col>
      <xdr:colOff>69214</xdr:colOff>
      <xdr:row>58</xdr:row>
      <xdr:rowOff>9525</xdr:rowOff>
    </xdr:from>
    <xdr:ext cx="2411095" cy="1783079"/>
    <xdr:pic>
      <xdr:nvPicPr>
        <xdr:cNvPr id="56" name="image55"/>
        <xdr:cNvPicPr>
          <a:picLocks noChangeAspect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955" y="125129925"/>
          <a:ext cx="2411095" cy="1782445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55</xdr:row>
      <xdr:rowOff>15240</xdr:rowOff>
    </xdr:from>
    <xdr:ext cx="1811020" cy="1777364"/>
    <xdr:pic>
      <xdr:nvPicPr>
        <xdr:cNvPr id="57" name="image56"/>
        <xdr:cNvPicPr>
          <a:picLocks noChangeAspect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18582440"/>
          <a:ext cx="1811020" cy="1776730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56</xdr:row>
      <xdr:rowOff>9525</xdr:rowOff>
    </xdr:from>
    <xdr:ext cx="1811020" cy="1783079"/>
    <xdr:pic>
      <xdr:nvPicPr>
        <xdr:cNvPr id="58" name="image57"/>
        <xdr:cNvPicPr>
          <a:picLocks noChangeAspect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20761125"/>
          <a:ext cx="1811020" cy="1782445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57</xdr:row>
      <xdr:rowOff>9525</xdr:rowOff>
    </xdr:from>
    <xdr:ext cx="1811020" cy="1783079"/>
    <xdr:pic>
      <xdr:nvPicPr>
        <xdr:cNvPr id="59" name="image58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22945525"/>
          <a:ext cx="1811020" cy="1782445"/>
        </a:xfrm>
        <a:prstGeom prst="rect">
          <a:avLst/>
        </a:prstGeom>
      </xdr:spPr>
    </xdr:pic>
    <xdr:clientData/>
  </xdr:oneCellAnchor>
  <xdr:oneCellAnchor>
    <xdr:from>
      <xdr:col>5</xdr:col>
      <xdr:colOff>596900</xdr:colOff>
      <xdr:row>59</xdr:row>
      <xdr:rowOff>15875</xdr:rowOff>
    </xdr:from>
    <xdr:ext cx="1356994" cy="1777364"/>
    <xdr:pic>
      <xdr:nvPicPr>
        <xdr:cNvPr id="60" name="image59"/>
        <xdr:cNvPicPr>
          <a:picLocks noChangeAspect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27320675"/>
          <a:ext cx="1356360" cy="1776730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60</xdr:row>
      <xdr:rowOff>15240</xdr:rowOff>
    </xdr:from>
    <xdr:ext cx="1811020" cy="1777364"/>
    <xdr:pic>
      <xdr:nvPicPr>
        <xdr:cNvPr id="61" name="image60"/>
        <xdr:cNvPicPr>
          <a:picLocks noChangeAspect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29504440"/>
          <a:ext cx="1811020" cy="1776730"/>
        </a:xfrm>
        <a:prstGeom prst="rect">
          <a:avLst/>
        </a:prstGeom>
      </xdr:spPr>
    </xdr:pic>
    <xdr:clientData/>
  </xdr:oneCellAnchor>
  <xdr:oneCellAnchor>
    <xdr:from>
      <xdr:col>5</xdr:col>
      <xdr:colOff>654050</xdr:colOff>
      <xdr:row>64</xdr:row>
      <xdr:rowOff>15875</xdr:rowOff>
    </xdr:from>
    <xdr:ext cx="1240789" cy="1777364"/>
    <xdr:pic>
      <xdr:nvPicPr>
        <xdr:cNvPr id="62" name="image61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38242675"/>
          <a:ext cx="1240155" cy="1776730"/>
        </a:xfrm>
        <a:prstGeom prst="rect">
          <a:avLst/>
        </a:prstGeom>
      </xdr:spPr>
    </xdr:pic>
    <xdr:clientData/>
  </xdr:oneCellAnchor>
  <xdr:oneCellAnchor>
    <xdr:from>
      <xdr:col>5</xdr:col>
      <xdr:colOff>856614</xdr:colOff>
      <xdr:row>61</xdr:row>
      <xdr:rowOff>9525</xdr:rowOff>
    </xdr:from>
    <xdr:ext cx="835660" cy="1783079"/>
    <xdr:pic>
      <xdr:nvPicPr>
        <xdr:cNvPr id="63" name="image62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2355" y="131683125"/>
          <a:ext cx="835660" cy="1782445"/>
        </a:xfrm>
        <a:prstGeom prst="rect">
          <a:avLst/>
        </a:prstGeom>
      </xdr:spPr>
    </xdr:pic>
    <xdr:clientData/>
  </xdr:oneCellAnchor>
  <xdr:oneCellAnchor>
    <xdr:from>
      <xdr:col>5</xdr:col>
      <xdr:colOff>856614</xdr:colOff>
      <xdr:row>62</xdr:row>
      <xdr:rowOff>9525</xdr:rowOff>
    </xdr:from>
    <xdr:ext cx="835660" cy="1783079"/>
    <xdr:pic>
      <xdr:nvPicPr>
        <xdr:cNvPr id="64" name="image63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2355" y="133867525"/>
          <a:ext cx="835660" cy="1782445"/>
        </a:xfrm>
        <a:prstGeom prst="rect">
          <a:avLst/>
        </a:prstGeom>
      </xdr:spPr>
    </xdr:pic>
    <xdr:clientData/>
  </xdr:oneCellAnchor>
  <xdr:oneCellAnchor>
    <xdr:from>
      <xdr:col>5</xdr:col>
      <xdr:colOff>856614</xdr:colOff>
      <xdr:row>63</xdr:row>
      <xdr:rowOff>9525</xdr:rowOff>
    </xdr:from>
    <xdr:ext cx="835660" cy="1783079"/>
    <xdr:pic>
      <xdr:nvPicPr>
        <xdr:cNvPr id="65" name="image64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2355" y="136051925"/>
          <a:ext cx="835660" cy="1782445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65</xdr:row>
      <xdr:rowOff>15240</xdr:rowOff>
    </xdr:from>
    <xdr:ext cx="1811020" cy="1777364"/>
    <xdr:pic>
      <xdr:nvPicPr>
        <xdr:cNvPr id="66" name="image65"/>
        <xdr:cNvPicPr>
          <a:picLocks noChangeAspect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40426440"/>
          <a:ext cx="1811020" cy="1776730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67</xdr:row>
      <xdr:rowOff>9525</xdr:rowOff>
    </xdr:from>
    <xdr:ext cx="1811020" cy="1783079"/>
    <xdr:pic>
      <xdr:nvPicPr>
        <xdr:cNvPr id="67" name="image66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44789525"/>
          <a:ext cx="1811020" cy="1782445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69</xdr:row>
      <xdr:rowOff>15875</xdr:rowOff>
    </xdr:from>
    <xdr:ext cx="1811020" cy="1777364"/>
    <xdr:pic>
      <xdr:nvPicPr>
        <xdr:cNvPr id="68" name="image67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49164675"/>
          <a:ext cx="1811020" cy="1776730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68</xdr:row>
      <xdr:rowOff>9525</xdr:rowOff>
    </xdr:from>
    <xdr:ext cx="1811020" cy="1783079"/>
    <xdr:pic>
      <xdr:nvPicPr>
        <xdr:cNvPr id="69" name="image68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46973925"/>
          <a:ext cx="1811020" cy="1782445"/>
        </a:xfrm>
        <a:prstGeom prst="rect">
          <a:avLst/>
        </a:prstGeom>
      </xdr:spPr>
    </xdr:pic>
    <xdr:clientData/>
  </xdr:oneCellAnchor>
  <xdr:oneCellAnchor>
    <xdr:from>
      <xdr:col>5</xdr:col>
      <xdr:colOff>596900</xdr:colOff>
      <xdr:row>66</xdr:row>
      <xdr:rowOff>9525</xdr:rowOff>
    </xdr:from>
    <xdr:ext cx="1356994" cy="1783079"/>
    <xdr:pic>
      <xdr:nvPicPr>
        <xdr:cNvPr id="70" name="image69"/>
        <xdr:cNvPicPr>
          <a:picLocks noChangeAspect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42605125"/>
          <a:ext cx="1356360" cy="1782445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70</xdr:row>
      <xdr:rowOff>15240</xdr:rowOff>
    </xdr:from>
    <xdr:ext cx="1811020" cy="1777364"/>
    <xdr:pic>
      <xdr:nvPicPr>
        <xdr:cNvPr id="71" name="image70"/>
        <xdr:cNvPicPr>
          <a:picLocks noChangeAspect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51348440"/>
          <a:ext cx="1811020" cy="1776730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71</xdr:row>
      <xdr:rowOff>9525</xdr:rowOff>
    </xdr:from>
    <xdr:ext cx="1811020" cy="1783079"/>
    <xdr:pic>
      <xdr:nvPicPr>
        <xdr:cNvPr id="72" name="image71"/>
        <xdr:cNvPicPr>
          <a:picLocks noChangeAspect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53527125"/>
          <a:ext cx="1811020" cy="1782445"/>
        </a:xfrm>
        <a:prstGeom prst="rect">
          <a:avLst/>
        </a:prstGeom>
      </xdr:spPr>
    </xdr:pic>
    <xdr:clientData/>
  </xdr:oneCellAnchor>
  <xdr:oneCellAnchor>
    <xdr:from>
      <xdr:col>5</xdr:col>
      <xdr:colOff>368934</xdr:colOff>
      <xdr:row>72</xdr:row>
      <xdr:rowOff>9525</xdr:rowOff>
    </xdr:from>
    <xdr:ext cx="1811020" cy="1783079"/>
    <xdr:pic>
      <xdr:nvPicPr>
        <xdr:cNvPr id="73" name="image72"/>
        <xdr:cNvPicPr>
          <a:picLocks noChangeAspect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155711525"/>
          <a:ext cx="1811020" cy="17824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showGridLines="0" tabSelected="1" zoomScale="80" zoomScaleNormal="80" workbookViewId="0">
      <pane ySplit="1" topLeftCell="A21" activePane="bottomLeft" state="frozen"/>
      <selection/>
      <selection pane="bottomLeft" activeCell="C20" sqref="C20"/>
    </sheetView>
  </sheetViews>
  <sheetFormatPr defaultColWidth="10.2833333333333" defaultRowHeight="18.75" outlineLevelCol="5"/>
  <cols>
    <col min="1" max="1" width="8.35833333333333" style="2" customWidth="1"/>
    <col min="2" max="2" width="32.875" style="3" customWidth="1"/>
    <col min="3" max="3" width="26.125" style="2" customWidth="1"/>
    <col min="4" max="4" width="7.85" style="3" customWidth="1"/>
    <col min="5" max="5" width="10.8333333333333" style="2"/>
    <col min="6" max="6" width="32.625" style="3" customWidth="1"/>
    <col min="7" max="16384" width="10.2833333333333" style="2"/>
  </cols>
  <sheetData>
    <row r="1" ht="48" customHeight="1" spans="1:6">
      <c r="A1" s="4"/>
      <c r="B1" s="5" t="s">
        <v>0</v>
      </c>
      <c r="C1" s="6" t="s">
        <v>1</v>
      </c>
      <c r="D1" s="7" t="s">
        <v>2</v>
      </c>
      <c r="E1" s="8" t="s">
        <v>3</v>
      </c>
      <c r="F1" s="9" t="s">
        <v>4</v>
      </c>
    </row>
    <row r="2" ht="172" customHeight="1" spans="1:6">
      <c r="A2" s="10">
        <v>1</v>
      </c>
      <c r="B2" s="11" t="s">
        <v>5</v>
      </c>
      <c r="C2" s="4" t="s">
        <v>6</v>
      </c>
      <c r="D2" s="11" t="s">
        <v>7</v>
      </c>
      <c r="E2" s="7">
        <v>20</v>
      </c>
      <c r="F2" s="7"/>
    </row>
    <row r="3" ht="172" customHeight="1" spans="1:6">
      <c r="A3" s="10">
        <v>2</v>
      </c>
      <c r="B3" s="11" t="s">
        <v>8</v>
      </c>
      <c r="C3" s="4" t="s">
        <v>6</v>
      </c>
      <c r="D3" s="11" t="s">
        <v>7</v>
      </c>
      <c r="E3" s="8" t="s">
        <v>9</v>
      </c>
      <c r="F3" s="7"/>
    </row>
    <row r="4" ht="172" customHeight="1" spans="1:6">
      <c r="A4" s="10">
        <v>3</v>
      </c>
      <c r="B4" s="12" t="s">
        <v>10</v>
      </c>
      <c r="C4" s="4" t="s">
        <v>11</v>
      </c>
      <c r="D4" s="7" t="s">
        <v>12</v>
      </c>
      <c r="E4" s="8" t="s">
        <v>9</v>
      </c>
      <c r="F4" s="7" t="str">
        <f>_xlfn.DISPIMG("ID_49C8FB7E99F54E8FB1627C58C6E02C45",1)</f>
        <v>=DISPIMG("ID_49C8FB7E99F54E8FB1627C58C6E02C45",1)</v>
      </c>
    </row>
    <row r="5" ht="172" customHeight="1" spans="1:6">
      <c r="A5" s="10">
        <v>4</v>
      </c>
      <c r="B5" s="11" t="s">
        <v>13</v>
      </c>
      <c r="C5" s="4" t="s">
        <v>14</v>
      </c>
      <c r="D5" s="11" t="s">
        <v>15</v>
      </c>
      <c r="E5" s="8" t="s">
        <v>9</v>
      </c>
      <c r="F5" s="7"/>
    </row>
    <row r="6" ht="172" customHeight="1" spans="1:6">
      <c r="A6" s="10">
        <v>5</v>
      </c>
      <c r="B6" s="11" t="s">
        <v>16</v>
      </c>
      <c r="C6" s="4" t="s">
        <v>17</v>
      </c>
      <c r="D6" s="11" t="s">
        <v>18</v>
      </c>
      <c r="E6" s="8" t="s">
        <v>19</v>
      </c>
      <c r="F6" s="7"/>
    </row>
    <row r="7" ht="172" customHeight="1" spans="1:6">
      <c r="A7" s="10">
        <v>6</v>
      </c>
      <c r="B7" s="11" t="s">
        <v>20</v>
      </c>
      <c r="C7" s="4" t="s">
        <v>21</v>
      </c>
      <c r="D7" s="11" t="s">
        <v>15</v>
      </c>
      <c r="E7" s="8" t="s">
        <v>22</v>
      </c>
      <c r="F7" s="7"/>
    </row>
    <row r="8" ht="172" customHeight="1" spans="1:6">
      <c r="A8" s="10">
        <v>7</v>
      </c>
      <c r="B8" s="11" t="s">
        <v>23</v>
      </c>
      <c r="C8" s="4" t="s">
        <v>24</v>
      </c>
      <c r="D8" s="11" t="s">
        <v>15</v>
      </c>
      <c r="E8" s="8" t="s">
        <v>25</v>
      </c>
      <c r="F8" s="7"/>
    </row>
    <row r="9" ht="172" customHeight="1" spans="1:6">
      <c r="A9" s="10">
        <v>8</v>
      </c>
      <c r="B9" s="11" t="s">
        <v>26</v>
      </c>
      <c r="C9" s="4" t="s">
        <v>27</v>
      </c>
      <c r="D9" s="11" t="s">
        <v>15</v>
      </c>
      <c r="E9" s="8" t="s">
        <v>28</v>
      </c>
      <c r="F9" s="7"/>
    </row>
    <row r="10" ht="172" customHeight="1" spans="1:6">
      <c r="A10" s="10">
        <v>9</v>
      </c>
      <c r="B10" s="11" t="s">
        <v>29</v>
      </c>
      <c r="C10" s="4" t="s">
        <v>30</v>
      </c>
      <c r="D10" s="11" t="s">
        <v>15</v>
      </c>
      <c r="E10" s="8" t="s">
        <v>31</v>
      </c>
      <c r="F10" s="7"/>
    </row>
    <row r="11" ht="172" customHeight="1" spans="1:6">
      <c r="A11" s="10">
        <v>10</v>
      </c>
      <c r="B11" s="11" t="s">
        <v>32</v>
      </c>
      <c r="C11" s="4" t="s">
        <v>33</v>
      </c>
      <c r="D11" s="11" t="s">
        <v>15</v>
      </c>
      <c r="E11" s="8" t="s">
        <v>34</v>
      </c>
      <c r="F11" s="7" t="str">
        <f>_xlfn.DISPIMG("ID_627DD94071B7403EBB00371E40EBC91C",1)</f>
        <v>=DISPIMG("ID_627DD94071B7403EBB00371E40EBC91C",1)</v>
      </c>
    </row>
    <row r="12" ht="172" customHeight="1" spans="1:6">
      <c r="A12" s="10">
        <v>11</v>
      </c>
      <c r="B12" s="11" t="s">
        <v>35</v>
      </c>
      <c r="C12" s="4" t="s">
        <v>36</v>
      </c>
      <c r="D12" s="11" t="s">
        <v>15</v>
      </c>
      <c r="E12" s="8" t="s">
        <v>28</v>
      </c>
      <c r="F12" s="7"/>
    </row>
    <row r="13" ht="172" customHeight="1" spans="1:6">
      <c r="A13" s="10">
        <v>12</v>
      </c>
      <c r="B13" s="11" t="s">
        <v>37</v>
      </c>
      <c r="C13" s="4" t="s">
        <v>38</v>
      </c>
      <c r="D13" s="11" t="s">
        <v>15</v>
      </c>
      <c r="E13" s="8" t="s">
        <v>28</v>
      </c>
      <c r="F13" s="7"/>
    </row>
    <row r="14" ht="172" customHeight="1" spans="1:6">
      <c r="A14" s="10">
        <v>13</v>
      </c>
      <c r="B14" s="12" t="s">
        <v>39</v>
      </c>
      <c r="C14" s="4" t="s">
        <v>40</v>
      </c>
      <c r="D14" s="11" t="s">
        <v>15</v>
      </c>
      <c r="E14" s="8" t="s">
        <v>28</v>
      </c>
      <c r="F14" s="7"/>
    </row>
    <row r="15" ht="172" customHeight="1" spans="1:6">
      <c r="A15" s="10">
        <v>14</v>
      </c>
      <c r="B15" s="12" t="s">
        <v>41</v>
      </c>
      <c r="C15" s="4" t="s">
        <v>42</v>
      </c>
      <c r="D15" s="11" t="s">
        <v>15</v>
      </c>
      <c r="E15" s="8" t="s">
        <v>28</v>
      </c>
      <c r="F15" s="7"/>
    </row>
    <row r="16" ht="172" customHeight="1" spans="1:6">
      <c r="A16" s="10">
        <v>15</v>
      </c>
      <c r="B16" s="11" t="s">
        <v>43</v>
      </c>
      <c r="C16" s="8" t="s">
        <v>44</v>
      </c>
      <c r="D16" s="11" t="s">
        <v>15</v>
      </c>
      <c r="E16" s="8" t="s">
        <v>28</v>
      </c>
      <c r="F16" s="7"/>
    </row>
    <row r="17" ht="172" customHeight="1" spans="1:6">
      <c r="A17" s="10">
        <v>16</v>
      </c>
      <c r="B17" s="12" t="s">
        <v>45</v>
      </c>
      <c r="C17" s="4" t="s">
        <v>46</v>
      </c>
      <c r="D17" s="11" t="s">
        <v>15</v>
      </c>
      <c r="E17" s="8" t="s">
        <v>28</v>
      </c>
      <c r="F17" s="7"/>
    </row>
    <row r="18" ht="172" customHeight="1" spans="1:6">
      <c r="A18" s="10">
        <v>17</v>
      </c>
      <c r="B18" s="12" t="s">
        <v>47</v>
      </c>
      <c r="C18" s="4" t="s">
        <v>48</v>
      </c>
      <c r="D18" s="11" t="s">
        <v>15</v>
      </c>
      <c r="E18" s="8" t="s">
        <v>34</v>
      </c>
      <c r="F18" s="7"/>
    </row>
    <row r="19" ht="172" customHeight="1" spans="1:6">
      <c r="A19" s="10">
        <v>18</v>
      </c>
      <c r="B19" s="12" t="s">
        <v>47</v>
      </c>
      <c r="C19" s="4" t="s">
        <v>48</v>
      </c>
      <c r="D19" s="11" t="s">
        <v>15</v>
      </c>
      <c r="E19" s="8" t="s">
        <v>49</v>
      </c>
      <c r="F19" s="7"/>
    </row>
    <row r="20" ht="172" customHeight="1" spans="1:6">
      <c r="A20" s="10">
        <v>19</v>
      </c>
      <c r="B20" s="12" t="s">
        <v>50</v>
      </c>
      <c r="C20" s="4" t="s">
        <v>51</v>
      </c>
      <c r="D20" s="11" t="s">
        <v>15</v>
      </c>
      <c r="E20" s="8" t="s">
        <v>52</v>
      </c>
      <c r="F20" s="7"/>
    </row>
    <row r="21" ht="172" customHeight="1" spans="1:6">
      <c r="A21" s="10">
        <v>20</v>
      </c>
      <c r="B21" s="12" t="s">
        <v>53</v>
      </c>
      <c r="C21" s="4" t="s">
        <v>54</v>
      </c>
      <c r="D21" s="11" t="s">
        <v>15</v>
      </c>
      <c r="E21" s="8" t="s">
        <v>49</v>
      </c>
      <c r="F21" s="7"/>
    </row>
    <row r="22" ht="172" customHeight="1" spans="1:6">
      <c r="A22" s="10">
        <v>21</v>
      </c>
      <c r="B22" s="12" t="s">
        <v>55</v>
      </c>
      <c r="C22" s="4" t="s">
        <v>56</v>
      </c>
      <c r="D22" s="11" t="s">
        <v>15</v>
      </c>
      <c r="E22" s="8" t="s">
        <v>57</v>
      </c>
      <c r="F22" s="7"/>
    </row>
    <row r="23" ht="172" customHeight="1" spans="1:6">
      <c r="A23" s="10">
        <v>22</v>
      </c>
      <c r="B23" s="12" t="s">
        <v>58</v>
      </c>
      <c r="C23" s="4" t="s">
        <v>59</v>
      </c>
      <c r="D23" s="11" t="s">
        <v>15</v>
      </c>
      <c r="E23" s="8" t="s">
        <v>57</v>
      </c>
      <c r="F23" s="7"/>
    </row>
    <row r="24" ht="172" customHeight="1" spans="1:6">
      <c r="A24" s="10">
        <v>23</v>
      </c>
      <c r="B24" s="12" t="s">
        <v>60</v>
      </c>
      <c r="C24" s="4" t="s">
        <v>61</v>
      </c>
      <c r="D24" s="11" t="s">
        <v>15</v>
      </c>
      <c r="E24" s="8" t="s">
        <v>49</v>
      </c>
      <c r="F24" s="7"/>
    </row>
    <row r="25" ht="172" customHeight="1" spans="1:6">
      <c r="A25" s="10">
        <v>24</v>
      </c>
      <c r="B25" s="12" t="s">
        <v>62</v>
      </c>
      <c r="C25" s="4" t="s">
        <v>63</v>
      </c>
      <c r="D25" s="11" t="s">
        <v>15</v>
      </c>
      <c r="E25" s="8" t="s">
        <v>64</v>
      </c>
      <c r="F25" s="7"/>
    </row>
    <row r="26" ht="172" customHeight="1" spans="1:6">
      <c r="A26" s="10">
        <v>25</v>
      </c>
      <c r="B26" s="12" t="s">
        <v>65</v>
      </c>
      <c r="C26" s="4" t="s">
        <v>66</v>
      </c>
      <c r="D26" s="11" t="s">
        <v>15</v>
      </c>
      <c r="E26" s="8" t="s">
        <v>49</v>
      </c>
      <c r="F26" s="7"/>
    </row>
    <row r="27" ht="172" customHeight="1" spans="1:6">
      <c r="A27" s="10">
        <v>26</v>
      </c>
      <c r="B27" s="12" t="s">
        <v>67</v>
      </c>
      <c r="C27" s="4" t="s">
        <v>63</v>
      </c>
      <c r="D27" s="11" t="s">
        <v>15</v>
      </c>
      <c r="E27" s="8" t="s">
        <v>28</v>
      </c>
      <c r="F27" s="7"/>
    </row>
    <row r="28" ht="172" customHeight="1" spans="1:6">
      <c r="A28" s="10">
        <v>27</v>
      </c>
      <c r="B28" s="12" t="s">
        <v>68</v>
      </c>
      <c r="C28" s="4" t="s">
        <v>69</v>
      </c>
      <c r="D28" s="11" t="s">
        <v>15</v>
      </c>
      <c r="E28" s="8" t="s">
        <v>57</v>
      </c>
      <c r="F28" s="7"/>
    </row>
    <row r="29" ht="172" customHeight="1" spans="1:6">
      <c r="A29" s="10">
        <v>28</v>
      </c>
      <c r="B29" s="12" t="s">
        <v>70</v>
      </c>
      <c r="C29" s="4" t="s">
        <v>71</v>
      </c>
      <c r="D29" s="11" t="s">
        <v>15</v>
      </c>
      <c r="E29" s="8" t="s">
        <v>72</v>
      </c>
      <c r="F29" s="7"/>
    </row>
    <row r="30" ht="172" customHeight="1" spans="1:6">
      <c r="A30" s="10">
        <v>29</v>
      </c>
      <c r="B30" s="12" t="s">
        <v>73</v>
      </c>
      <c r="C30" s="4" t="s">
        <v>74</v>
      </c>
      <c r="D30" s="11" t="s">
        <v>15</v>
      </c>
      <c r="E30" s="8" t="s">
        <v>31</v>
      </c>
      <c r="F30" s="7"/>
    </row>
    <row r="31" ht="172" customHeight="1" spans="1:6">
      <c r="A31" s="10">
        <v>30</v>
      </c>
      <c r="B31" s="12" t="s">
        <v>75</v>
      </c>
      <c r="C31" s="4" t="s">
        <v>76</v>
      </c>
      <c r="D31" s="11" t="s">
        <v>15</v>
      </c>
      <c r="E31" s="8" t="s">
        <v>77</v>
      </c>
      <c r="F31" s="7"/>
    </row>
    <row r="32" ht="172" customHeight="1" spans="1:6">
      <c r="A32" s="10">
        <v>31</v>
      </c>
      <c r="B32" s="12" t="s">
        <v>78</v>
      </c>
      <c r="C32" s="4" t="s">
        <v>74</v>
      </c>
      <c r="D32" s="11" t="s">
        <v>15</v>
      </c>
      <c r="E32" s="8" t="s">
        <v>31</v>
      </c>
      <c r="F32" s="7"/>
    </row>
    <row r="33" ht="172" customHeight="1" spans="1:6">
      <c r="A33" s="10">
        <v>32</v>
      </c>
      <c r="B33" s="12" t="s">
        <v>79</v>
      </c>
      <c r="C33" s="4" t="s">
        <v>80</v>
      </c>
      <c r="D33" s="11" t="s">
        <v>15</v>
      </c>
      <c r="E33" s="8" t="s">
        <v>81</v>
      </c>
      <c r="F33" s="7"/>
    </row>
    <row r="34" ht="172" customHeight="1" spans="1:6">
      <c r="A34" s="10">
        <v>33</v>
      </c>
      <c r="B34" s="12" t="s">
        <v>82</v>
      </c>
      <c r="C34" s="4" t="s">
        <v>83</v>
      </c>
      <c r="D34" s="11" t="s">
        <v>15</v>
      </c>
      <c r="E34" s="8" t="s">
        <v>28</v>
      </c>
      <c r="F34" s="7" t="str">
        <f>_xlfn.DISPIMG("ID_38BC741E7CD048938822DDCD721F596B",1)</f>
        <v>=DISPIMG("ID_38BC741E7CD048938822DDCD721F596B",1)</v>
      </c>
    </row>
    <row r="35" ht="172" customHeight="1" spans="1:6">
      <c r="A35" s="10">
        <v>34</v>
      </c>
      <c r="B35" s="12" t="s">
        <v>84</v>
      </c>
      <c r="C35" s="4" t="s">
        <v>85</v>
      </c>
      <c r="D35" s="11" t="s">
        <v>15</v>
      </c>
      <c r="E35" s="8" t="s">
        <v>49</v>
      </c>
      <c r="F35" s="7" t="str">
        <f>_xlfn.DISPIMG("ID_9F5AC3EB47ED42ABA970894870B03AEF",1)</f>
        <v>=DISPIMG("ID_9F5AC3EB47ED42ABA970894870B03AEF",1)</v>
      </c>
    </row>
    <row r="36" ht="172" customHeight="1" spans="1:6">
      <c r="A36" s="10">
        <v>35</v>
      </c>
      <c r="B36" s="12" t="s">
        <v>86</v>
      </c>
      <c r="C36" s="4" t="s">
        <v>40</v>
      </c>
      <c r="D36" s="11" t="s">
        <v>15</v>
      </c>
      <c r="E36" s="8" t="s">
        <v>49</v>
      </c>
      <c r="F36" s="7"/>
    </row>
    <row r="37" ht="172" customHeight="1" spans="1:6">
      <c r="A37" s="10">
        <v>36</v>
      </c>
      <c r="B37" s="12" t="s">
        <v>87</v>
      </c>
      <c r="C37" s="4" t="s">
        <v>88</v>
      </c>
      <c r="D37" s="11" t="s">
        <v>15</v>
      </c>
      <c r="E37" s="8" t="s">
        <v>89</v>
      </c>
      <c r="F37" s="7"/>
    </row>
    <row r="38" ht="172" customHeight="1" spans="1:6">
      <c r="A38" s="10">
        <v>37</v>
      </c>
      <c r="B38" s="12" t="s">
        <v>90</v>
      </c>
      <c r="C38" s="4" t="s">
        <v>91</v>
      </c>
      <c r="D38" s="11" t="s">
        <v>15</v>
      </c>
      <c r="E38" s="8" t="s">
        <v>49</v>
      </c>
      <c r="F38" s="7"/>
    </row>
    <row r="39" ht="172" customHeight="1" spans="1:6">
      <c r="A39" s="10">
        <v>38</v>
      </c>
      <c r="B39" s="12" t="s">
        <v>92</v>
      </c>
      <c r="C39" s="4" t="s">
        <v>93</v>
      </c>
      <c r="D39" s="11" t="s">
        <v>15</v>
      </c>
      <c r="E39" s="8" t="s">
        <v>49</v>
      </c>
      <c r="F39" s="7"/>
    </row>
    <row r="40" ht="172" customHeight="1" spans="1:6">
      <c r="A40" s="10">
        <v>39</v>
      </c>
      <c r="B40" s="12" t="s">
        <v>94</v>
      </c>
      <c r="C40" s="4" t="s">
        <v>95</v>
      </c>
      <c r="D40" s="11" t="s">
        <v>15</v>
      </c>
      <c r="E40" s="8" t="s">
        <v>49</v>
      </c>
      <c r="F40" s="7"/>
    </row>
    <row r="41" ht="172" customHeight="1" spans="1:6">
      <c r="A41" s="10">
        <v>40</v>
      </c>
      <c r="B41" s="12" t="s">
        <v>96</v>
      </c>
      <c r="C41" s="8" t="s">
        <v>97</v>
      </c>
      <c r="D41" s="11" t="s">
        <v>15</v>
      </c>
      <c r="E41" s="8" t="s">
        <v>28</v>
      </c>
      <c r="F41" s="7" t="str">
        <f>_xlfn.DISPIMG("ID_DC820C54C56740929F447FA00D514F55",1)</f>
        <v>=DISPIMG("ID_DC820C54C56740929F447FA00D514F55",1)</v>
      </c>
    </row>
    <row r="42" ht="172" customHeight="1" spans="1:6">
      <c r="A42" s="10">
        <v>41</v>
      </c>
      <c r="B42" s="12" t="s">
        <v>98</v>
      </c>
      <c r="C42" s="4" t="s">
        <v>99</v>
      </c>
      <c r="D42" s="11" t="s">
        <v>15</v>
      </c>
      <c r="E42" s="8" t="s">
        <v>49</v>
      </c>
      <c r="F42" s="7" t="str">
        <f>_xlfn.DISPIMG("ID_E2454F5FA6AC4B869DCE2B219649BF54",1)</f>
        <v>=DISPIMG("ID_E2454F5FA6AC4B869DCE2B219649BF54",1)</v>
      </c>
    </row>
    <row r="43" ht="172" customHeight="1" spans="1:6">
      <c r="A43" s="10">
        <v>42</v>
      </c>
      <c r="B43" s="12" t="s">
        <v>100</v>
      </c>
      <c r="C43" s="4" t="s">
        <v>101</v>
      </c>
      <c r="D43" s="11" t="s">
        <v>15</v>
      </c>
      <c r="E43" s="8" t="s">
        <v>49</v>
      </c>
      <c r="F43" s="7"/>
    </row>
    <row r="44" ht="172" customHeight="1" spans="1:6">
      <c r="A44" s="10">
        <v>43</v>
      </c>
      <c r="B44" s="11" t="s">
        <v>102</v>
      </c>
      <c r="C44" s="4" t="s">
        <v>103</v>
      </c>
      <c r="D44" s="11" t="s">
        <v>15</v>
      </c>
      <c r="E44" s="8" t="s">
        <v>31</v>
      </c>
      <c r="F44" s="7"/>
    </row>
    <row r="45" ht="172" customHeight="1" spans="1:6">
      <c r="A45" s="10">
        <v>44</v>
      </c>
      <c r="B45" s="12" t="s">
        <v>104</v>
      </c>
      <c r="C45" s="4" t="s">
        <v>105</v>
      </c>
      <c r="D45" s="11" t="s">
        <v>15</v>
      </c>
      <c r="E45" s="8" t="s">
        <v>28</v>
      </c>
      <c r="F45" s="7"/>
    </row>
    <row r="46" ht="172" customHeight="1" spans="1:6">
      <c r="A46" s="10">
        <v>45</v>
      </c>
      <c r="B46" s="12" t="s">
        <v>106</v>
      </c>
      <c r="C46" s="4" t="s">
        <v>107</v>
      </c>
      <c r="D46" s="11" t="s">
        <v>15</v>
      </c>
      <c r="E46" s="8" t="s">
        <v>49</v>
      </c>
      <c r="F46" s="7"/>
    </row>
    <row r="47" ht="172" customHeight="1" spans="1:6">
      <c r="A47" s="10">
        <v>46</v>
      </c>
      <c r="B47" s="12" t="s">
        <v>108</v>
      </c>
      <c r="C47" s="4" t="s">
        <v>109</v>
      </c>
      <c r="D47" s="11" t="s">
        <v>15</v>
      </c>
      <c r="E47" s="8" t="s">
        <v>49</v>
      </c>
      <c r="F47" s="7"/>
    </row>
    <row r="48" ht="172" customHeight="1" spans="1:6">
      <c r="A48" s="10">
        <v>47</v>
      </c>
      <c r="B48" s="11" t="s">
        <v>110</v>
      </c>
      <c r="C48" s="4" t="s">
        <v>111</v>
      </c>
      <c r="D48" s="11" t="s">
        <v>15</v>
      </c>
      <c r="E48" s="8" t="s">
        <v>112</v>
      </c>
      <c r="F48" s="7"/>
    </row>
    <row r="49" ht="172" customHeight="1" spans="1:6">
      <c r="A49" s="10">
        <v>48</v>
      </c>
      <c r="B49" s="12" t="s">
        <v>113</v>
      </c>
      <c r="C49" s="4" t="s">
        <v>114</v>
      </c>
      <c r="D49" s="11" t="s">
        <v>15</v>
      </c>
      <c r="E49" s="8" t="s">
        <v>49</v>
      </c>
      <c r="F49" s="7"/>
    </row>
    <row r="50" ht="172" customHeight="1" spans="1:6">
      <c r="A50" s="10">
        <v>49</v>
      </c>
      <c r="B50" s="12" t="s">
        <v>115</v>
      </c>
      <c r="C50" s="4" t="s">
        <v>116</v>
      </c>
      <c r="D50" s="11" t="s">
        <v>15</v>
      </c>
      <c r="E50" s="8" t="s">
        <v>77</v>
      </c>
      <c r="F50" s="7"/>
    </row>
    <row r="51" ht="172" customHeight="1" spans="1:6">
      <c r="A51" s="10">
        <v>50</v>
      </c>
      <c r="B51" s="12" t="s">
        <v>117</v>
      </c>
      <c r="C51" s="8" t="s">
        <v>118</v>
      </c>
      <c r="D51" s="11" t="s">
        <v>15</v>
      </c>
      <c r="E51" s="8" t="s">
        <v>49</v>
      </c>
      <c r="F51" s="7"/>
    </row>
    <row r="52" ht="172" customHeight="1" spans="1:6">
      <c r="A52" s="10">
        <v>51</v>
      </c>
      <c r="B52" s="12" t="s">
        <v>119</v>
      </c>
      <c r="C52" s="4" t="s">
        <v>120</v>
      </c>
      <c r="D52" s="11" t="s">
        <v>15</v>
      </c>
      <c r="E52" s="8" t="s">
        <v>31</v>
      </c>
      <c r="F52" s="7"/>
    </row>
    <row r="53" ht="172" customHeight="1" spans="1:6">
      <c r="A53" s="10">
        <v>52</v>
      </c>
      <c r="B53" s="12" t="s">
        <v>121</v>
      </c>
      <c r="C53" s="4" t="s">
        <v>122</v>
      </c>
      <c r="D53" s="11" t="s">
        <v>15</v>
      </c>
      <c r="E53" s="8" t="s">
        <v>31</v>
      </c>
      <c r="F53" s="7"/>
    </row>
    <row r="54" ht="172" customHeight="1" spans="1:6">
      <c r="A54" s="10">
        <v>53</v>
      </c>
      <c r="B54" s="12" t="s">
        <v>123</v>
      </c>
      <c r="C54" s="4" t="s">
        <v>124</v>
      </c>
      <c r="D54" s="11" t="s">
        <v>15</v>
      </c>
      <c r="E54" s="8" t="s">
        <v>31</v>
      </c>
      <c r="F54" s="7"/>
    </row>
    <row r="55" ht="172" customHeight="1" spans="1:6">
      <c r="A55" s="10">
        <v>54</v>
      </c>
      <c r="B55" s="12" t="s">
        <v>125</v>
      </c>
      <c r="C55" s="4" t="s">
        <v>126</v>
      </c>
      <c r="D55" s="11" t="s">
        <v>15</v>
      </c>
      <c r="E55" s="8" t="s">
        <v>127</v>
      </c>
      <c r="F55" s="7"/>
    </row>
    <row r="56" ht="172" customHeight="1" spans="1:6">
      <c r="A56" s="10">
        <v>55</v>
      </c>
      <c r="B56" s="12" t="s">
        <v>128</v>
      </c>
      <c r="C56" s="4" t="s">
        <v>126</v>
      </c>
      <c r="D56" s="11" t="s">
        <v>15</v>
      </c>
      <c r="E56" s="8" t="s">
        <v>25</v>
      </c>
      <c r="F56" s="7"/>
    </row>
    <row r="57" ht="172" customHeight="1" spans="1:6">
      <c r="A57" s="10">
        <v>56</v>
      </c>
      <c r="B57" s="12" t="s">
        <v>129</v>
      </c>
      <c r="C57" s="4" t="s">
        <v>130</v>
      </c>
      <c r="D57" s="11" t="s">
        <v>15</v>
      </c>
      <c r="E57" s="8" t="s">
        <v>131</v>
      </c>
      <c r="F57" s="7"/>
    </row>
    <row r="58" ht="172" customHeight="1" spans="1:6">
      <c r="A58" s="10">
        <v>57</v>
      </c>
      <c r="B58" s="12" t="s">
        <v>132</v>
      </c>
      <c r="C58" s="4" t="s">
        <v>133</v>
      </c>
      <c r="D58" s="11" t="s">
        <v>15</v>
      </c>
      <c r="E58" s="8" t="s">
        <v>77</v>
      </c>
      <c r="F58" s="7"/>
    </row>
    <row r="59" ht="172" customHeight="1" spans="1:6">
      <c r="A59" s="10">
        <v>58</v>
      </c>
      <c r="B59" s="12" t="s">
        <v>134</v>
      </c>
      <c r="C59" s="4" t="s">
        <v>135</v>
      </c>
      <c r="D59" s="11" t="s">
        <v>15</v>
      </c>
      <c r="E59" s="8" t="s">
        <v>31</v>
      </c>
      <c r="F59" s="7"/>
    </row>
    <row r="60" ht="172" customHeight="1" spans="1:6">
      <c r="A60" s="10">
        <v>59</v>
      </c>
      <c r="B60" s="12" t="s">
        <v>136</v>
      </c>
      <c r="C60" s="4" t="s">
        <v>137</v>
      </c>
      <c r="D60" s="11" t="s">
        <v>15</v>
      </c>
      <c r="E60" s="8" t="s">
        <v>31</v>
      </c>
      <c r="F60" s="7"/>
    </row>
    <row r="61" ht="172" customHeight="1" spans="1:6">
      <c r="A61" s="10">
        <v>60</v>
      </c>
      <c r="B61" s="12" t="s">
        <v>138</v>
      </c>
      <c r="C61" s="4" t="s">
        <v>139</v>
      </c>
      <c r="D61" s="11" t="s">
        <v>15</v>
      </c>
      <c r="E61" s="8" t="s">
        <v>9</v>
      </c>
      <c r="F61" s="7"/>
    </row>
    <row r="62" ht="172" customHeight="1" spans="1:6">
      <c r="A62" s="10">
        <v>61</v>
      </c>
      <c r="B62" s="12" t="s">
        <v>140</v>
      </c>
      <c r="C62" s="4" t="s">
        <v>141</v>
      </c>
      <c r="D62" s="11" t="s">
        <v>15</v>
      </c>
      <c r="E62" s="8" t="s">
        <v>142</v>
      </c>
      <c r="F62" s="7"/>
    </row>
    <row r="63" ht="172" customHeight="1" spans="1:6">
      <c r="A63" s="10">
        <v>62</v>
      </c>
      <c r="B63" s="12" t="s">
        <v>143</v>
      </c>
      <c r="C63" s="4" t="s">
        <v>144</v>
      </c>
      <c r="D63" s="11" t="s">
        <v>15</v>
      </c>
      <c r="E63" s="8" t="s">
        <v>49</v>
      </c>
      <c r="F63" s="7"/>
    </row>
    <row r="64" ht="172" customHeight="1" spans="1:6">
      <c r="A64" s="10">
        <v>63</v>
      </c>
      <c r="B64" s="12" t="s">
        <v>145</v>
      </c>
      <c r="C64" s="4" t="s">
        <v>146</v>
      </c>
      <c r="D64" s="11" t="s">
        <v>147</v>
      </c>
      <c r="E64" s="8" t="s">
        <v>64</v>
      </c>
      <c r="F64" s="7"/>
    </row>
    <row r="65" ht="172" customHeight="1" spans="1:6">
      <c r="A65" s="10">
        <v>64</v>
      </c>
      <c r="B65" s="12" t="s">
        <v>148</v>
      </c>
      <c r="C65" s="8" t="s">
        <v>149</v>
      </c>
      <c r="D65" s="11" t="s">
        <v>15</v>
      </c>
      <c r="E65" s="8" t="s">
        <v>31</v>
      </c>
      <c r="F65" s="7"/>
    </row>
    <row r="66" ht="172" customHeight="1" spans="1:6">
      <c r="A66" s="10">
        <v>65</v>
      </c>
      <c r="B66" s="12" t="s">
        <v>150</v>
      </c>
      <c r="C66" s="4" t="s">
        <v>11</v>
      </c>
      <c r="D66" s="7" t="s">
        <v>151</v>
      </c>
      <c r="E66" s="8" t="s">
        <v>152</v>
      </c>
      <c r="F66" s="7"/>
    </row>
    <row r="67" ht="172" customHeight="1" spans="1:6">
      <c r="A67" s="10">
        <v>66</v>
      </c>
      <c r="B67" s="12" t="s">
        <v>153</v>
      </c>
      <c r="C67" s="4" t="s">
        <v>154</v>
      </c>
      <c r="D67" s="7" t="s">
        <v>15</v>
      </c>
      <c r="E67" s="8" t="s">
        <v>31</v>
      </c>
      <c r="F67" s="7"/>
    </row>
    <row r="68" ht="172" customHeight="1" spans="1:6">
      <c r="A68" s="10">
        <v>67</v>
      </c>
      <c r="B68" s="12" t="s">
        <v>155</v>
      </c>
      <c r="C68" s="4" t="s">
        <v>156</v>
      </c>
      <c r="D68" s="7" t="s">
        <v>15</v>
      </c>
      <c r="E68" s="8" t="s">
        <v>28</v>
      </c>
      <c r="F68" s="7"/>
    </row>
    <row r="69" ht="172" customHeight="1" spans="1:6">
      <c r="A69" s="10">
        <v>68</v>
      </c>
      <c r="B69" s="12" t="s">
        <v>157</v>
      </c>
      <c r="C69" s="4" t="s">
        <v>158</v>
      </c>
      <c r="D69" s="7" t="s">
        <v>151</v>
      </c>
      <c r="E69" s="8" t="s">
        <v>9</v>
      </c>
      <c r="F69" s="7"/>
    </row>
    <row r="70" ht="172" customHeight="1" spans="1:6">
      <c r="A70" s="10">
        <v>69</v>
      </c>
      <c r="B70" s="12" t="s">
        <v>159</v>
      </c>
      <c r="C70" s="4" t="s">
        <v>160</v>
      </c>
      <c r="D70" s="7" t="s">
        <v>151</v>
      </c>
      <c r="E70" s="8" t="s">
        <v>9</v>
      </c>
      <c r="F70" s="7"/>
    </row>
    <row r="71" ht="172" customHeight="1" spans="1:6">
      <c r="A71" s="10">
        <v>70</v>
      </c>
      <c r="B71" s="12" t="s">
        <v>161</v>
      </c>
      <c r="C71" s="4" t="s">
        <v>162</v>
      </c>
      <c r="D71" s="7" t="s">
        <v>15</v>
      </c>
      <c r="E71" s="8" t="s">
        <v>64</v>
      </c>
      <c r="F71" s="7"/>
    </row>
    <row r="72" ht="172" customHeight="1" spans="1:6">
      <c r="A72" s="10">
        <v>71</v>
      </c>
      <c r="B72" s="12" t="s">
        <v>163</v>
      </c>
      <c r="C72" s="4" t="s">
        <v>164</v>
      </c>
      <c r="D72" s="7" t="s">
        <v>15</v>
      </c>
      <c r="E72" s="8" t="s">
        <v>28</v>
      </c>
      <c r="F72" s="7"/>
    </row>
    <row r="73" ht="172" customHeight="1" spans="1:6">
      <c r="A73" s="10">
        <v>72</v>
      </c>
      <c r="B73" s="12" t="s">
        <v>165</v>
      </c>
      <c r="C73" s="4" t="s">
        <v>166</v>
      </c>
      <c r="D73" s="7" t="s">
        <v>15</v>
      </c>
      <c r="E73" s="8" t="s">
        <v>28</v>
      </c>
      <c r="F73" s="7"/>
    </row>
    <row r="74" ht="172" customHeight="1" spans="1:6">
      <c r="A74" s="10">
        <v>73</v>
      </c>
      <c r="B74" s="12" t="s">
        <v>167</v>
      </c>
      <c r="C74" s="4" t="s">
        <v>168</v>
      </c>
      <c r="D74" s="7" t="s">
        <v>15</v>
      </c>
      <c r="E74" s="8" t="s">
        <v>77</v>
      </c>
      <c r="F74" s="7" t="str">
        <f>_xlfn.DISPIMG("ID_A0F3A683EF8540CB9BBEAE73EE1BD485",1)</f>
        <v>=DISPIMG("ID_A0F3A683EF8540CB9BBEAE73EE1BD485",1)</v>
      </c>
    </row>
    <row r="75" ht="172" customHeight="1" spans="1:6">
      <c r="A75" s="10">
        <v>74</v>
      </c>
      <c r="B75" s="12" t="s">
        <v>169</v>
      </c>
      <c r="C75" s="4" t="s">
        <v>168</v>
      </c>
      <c r="D75" s="7" t="s">
        <v>15</v>
      </c>
      <c r="E75" s="8" t="s">
        <v>77</v>
      </c>
      <c r="F75" s="7" t="str">
        <f>_xlfn.DISPIMG("ID_0C1325A4A5DD4132A69D972486C9E7BA",1)</f>
        <v>=DISPIMG("ID_0C1325A4A5DD4132A69D972486C9E7BA",1)</v>
      </c>
    </row>
    <row r="76" ht="172" customHeight="1" spans="1:6">
      <c r="A76" s="10">
        <v>75</v>
      </c>
      <c r="B76" s="12" t="s">
        <v>170</v>
      </c>
      <c r="C76" s="4" t="s">
        <v>171</v>
      </c>
      <c r="D76" s="7" t="s">
        <v>15</v>
      </c>
      <c r="E76" s="8" t="s">
        <v>77</v>
      </c>
      <c r="F76" s="7" t="str">
        <f>_xlfn.DISPIMG("ID_731E4FCE96E1428287DA3936D78B153D",1)</f>
        <v>=DISPIMG("ID_731E4FCE96E1428287DA3936D78B153D",1)</v>
      </c>
    </row>
    <row r="77" ht="172" customHeight="1" spans="1:6">
      <c r="A77" s="10">
        <v>76</v>
      </c>
      <c r="B77" s="12" t="s">
        <v>170</v>
      </c>
      <c r="C77" s="4" t="s">
        <v>171</v>
      </c>
      <c r="D77" s="7" t="s">
        <v>15</v>
      </c>
      <c r="E77" s="8" t="s">
        <v>77</v>
      </c>
      <c r="F77" s="7" t="str">
        <f>_xlfn.DISPIMG("ID_C0087DBFE8E74159AC98FA72A1735353",1)</f>
        <v>=DISPIMG("ID_C0087DBFE8E74159AC98FA72A1735353",1)</v>
      </c>
    </row>
    <row r="78" ht="172" customHeight="1" spans="1:6">
      <c r="A78" s="10">
        <v>77</v>
      </c>
      <c r="B78" s="11" t="s">
        <v>172</v>
      </c>
      <c r="C78" s="4" t="s">
        <v>173</v>
      </c>
      <c r="D78" s="11" t="s">
        <v>15</v>
      </c>
      <c r="E78" s="8" t="s">
        <v>64</v>
      </c>
      <c r="F78" s="7" t="str">
        <f>_xlfn.DISPIMG("ID_9BAB1BAF8852434AA91997C1A15F7CCE",1)</f>
        <v>=DISPIMG("ID_9BAB1BAF8852434AA91997C1A15F7CCE",1)</v>
      </c>
    </row>
    <row r="79" ht="172" customHeight="1" spans="1:6">
      <c r="A79" s="10">
        <v>78</v>
      </c>
      <c r="B79" s="12" t="s">
        <v>174</v>
      </c>
      <c r="C79" s="4" t="s">
        <v>175</v>
      </c>
      <c r="D79" s="11" t="s">
        <v>15</v>
      </c>
      <c r="E79" s="8" t="s">
        <v>57</v>
      </c>
      <c r="F79" s="7" t="str">
        <f>_xlfn.DISPIMG("ID_A93D40EDCC3749A389500EFCEA7677E8",1)</f>
        <v>=DISPIMG("ID_A93D40EDCC3749A389500EFCEA7677E8",1)</v>
      </c>
    </row>
    <row r="80" ht="172" customHeight="1" spans="1:6">
      <c r="A80" s="10">
        <v>79</v>
      </c>
      <c r="B80" s="12" t="s">
        <v>176</v>
      </c>
      <c r="C80" s="4" t="s">
        <v>177</v>
      </c>
      <c r="D80" s="11" t="s">
        <v>15</v>
      </c>
      <c r="E80" s="8" t="s">
        <v>64</v>
      </c>
      <c r="F80" s="7" t="str">
        <f>_xlfn.DISPIMG("ID_3AAF5D57E08D47F5BF5FDC9EB38B17A2",1)</f>
        <v>=DISPIMG("ID_3AAF5D57E08D47F5BF5FDC9EB38B17A2",1)</v>
      </c>
    </row>
    <row r="81" ht="172" customHeight="1" spans="1:6">
      <c r="A81" s="10">
        <v>80</v>
      </c>
      <c r="B81" s="12" t="s">
        <v>178</v>
      </c>
      <c r="C81" s="4" t="s">
        <v>179</v>
      </c>
      <c r="D81" s="11" t="s">
        <v>15</v>
      </c>
      <c r="E81" s="8" t="s">
        <v>64</v>
      </c>
      <c r="F81" s="7" t="str">
        <f>_xlfn.DISPIMG("ID_F70E1A8FC9D0404E884E42E6657CC28A",1)</f>
        <v>=DISPIMG("ID_F70E1A8FC9D0404E884E42E6657CC28A",1)</v>
      </c>
    </row>
    <row r="82" ht="172" customHeight="1" spans="1:6">
      <c r="A82" s="10">
        <v>81</v>
      </c>
      <c r="B82" s="12" t="s">
        <v>180</v>
      </c>
      <c r="C82" s="4" t="s">
        <v>181</v>
      </c>
      <c r="D82" s="11" t="s">
        <v>15</v>
      </c>
      <c r="E82" s="8" t="s">
        <v>57</v>
      </c>
      <c r="F82" s="7" t="str">
        <f>_xlfn.DISPIMG("ID_4BC8E568CC754F27B52AA90E62019781",1)</f>
        <v>=DISPIMG("ID_4BC8E568CC754F27B52AA90E62019781",1)</v>
      </c>
    </row>
    <row r="83" ht="172" customHeight="1" spans="1:6">
      <c r="A83" s="10">
        <v>82</v>
      </c>
      <c r="B83" s="12" t="s">
        <v>134</v>
      </c>
      <c r="C83" s="4" t="s">
        <v>182</v>
      </c>
      <c r="D83" s="11" t="s">
        <v>15</v>
      </c>
      <c r="E83" s="8" t="s">
        <v>49</v>
      </c>
      <c r="F83" s="7" t="str">
        <f>_xlfn.DISPIMG("ID_F8D60EDA7530461986D6A48C09F00098",1)</f>
        <v>=DISPIMG("ID_F8D60EDA7530461986D6A48C09F00098",1)</v>
      </c>
    </row>
    <row r="84" ht="172" customHeight="1" spans="1:6">
      <c r="A84" s="10">
        <v>83</v>
      </c>
      <c r="B84" s="12" t="s">
        <v>73</v>
      </c>
      <c r="C84" s="4" t="s">
        <v>74</v>
      </c>
      <c r="D84" s="11" t="s">
        <v>15</v>
      </c>
      <c r="E84" s="8" t="s">
        <v>64</v>
      </c>
      <c r="F84" s="7" t="str">
        <f>_xlfn.DISPIMG("ID_514AEDF1B0BB46A5B1C364F00772A864",1)</f>
        <v>=DISPIMG("ID_514AEDF1B0BB46A5B1C364F00772A864",1)</v>
      </c>
    </row>
    <row r="85" ht="172" customHeight="1" spans="1:6">
      <c r="A85" s="10">
        <v>84</v>
      </c>
      <c r="B85" s="12" t="s">
        <v>183</v>
      </c>
      <c r="C85" s="4" t="s">
        <v>184</v>
      </c>
      <c r="D85" s="11" t="s">
        <v>15</v>
      </c>
      <c r="E85" s="8" t="s">
        <v>49</v>
      </c>
      <c r="F85" s="7" t="str">
        <f>_xlfn.DISPIMG("ID_F7612906266842E59FE063C6A3EF3B5B",1)</f>
        <v>=DISPIMG("ID_F7612906266842E59FE063C6A3EF3B5B",1)</v>
      </c>
    </row>
    <row r="86" ht="172" customHeight="1" spans="1:6">
      <c r="A86" s="10">
        <v>85</v>
      </c>
      <c r="B86" s="12" t="s">
        <v>134</v>
      </c>
      <c r="C86" s="4" t="s">
        <v>185</v>
      </c>
      <c r="D86" s="11" t="s">
        <v>15</v>
      </c>
      <c r="E86" s="8" t="s">
        <v>49</v>
      </c>
      <c r="F86" s="7" t="str">
        <f>_xlfn.DISPIMG("ID_1A011D726D764B0C9869A7EB2CBB29F9",1)</f>
        <v>=DISPIMG("ID_1A011D726D764B0C9869A7EB2CBB29F9",1)</v>
      </c>
    </row>
    <row r="87" ht="172" customHeight="1" spans="1:6">
      <c r="A87" s="10">
        <v>86</v>
      </c>
      <c r="B87" s="12" t="s">
        <v>186</v>
      </c>
      <c r="C87" s="4" t="s">
        <v>51</v>
      </c>
      <c r="D87" s="11" t="s">
        <v>15</v>
      </c>
      <c r="E87" s="8" t="s">
        <v>64</v>
      </c>
      <c r="F87" s="7" t="str">
        <f>_xlfn.DISPIMG("ID_5D365835F6E54C5C9CCF6925730A6FE6",1)</f>
        <v>=DISPIMG("ID_5D365835F6E54C5C9CCF6925730A6FE6",1)</v>
      </c>
    </row>
    <row r="88" ht="172" customHeight="1" spans="1:6">
      <c r="A88" s="10">
        <v>87</v>
      </c>
      <c r="B88" s="12" t="s">
        <v>187</v>
      </c>
      <c r="C88" s="4" t="s">
        <v>188</v>
      </c>
      <c r="D88" s="11" t="s">
        <v>15</v>
      </c>
      <c r="E88" s="8" t="s">
        <v>64</v>
      </c>
      <c r="F88" s="7" t="str">
        <f>_xlfn.DISPIMG("ID_28033DA1CF6B4FCAADB0FD28B0D97A45",1)</f>
        <v>=DISPIMG("ID_28033DA1CF6B4FCAADB0FD28B0D97A45",1)</v>
      </c>
    </row>
    <row r="89" ht="172" customHeight="1" spans="1:6">
      <c r="A89" s="10">
        <v>88</v>
      </c>
      <c r="B89" s="12" t="s">
        <v>189</v>
      </c>
      <c r="C89" s="4" t="s">
        <v>190</v>
      </c>
      <c r="D89" s="11" t="s">
        <v>15</v>
      </c>
      <c r="E89" s="8" t="s">
        <v>49</v>
      </c>
      <c r="F89" s="7" t="str">
        <f>_xlfn.DISPIMG("ID_323588C26EA74E8486EF621E5C2AC1A6",1)</f>
        <v>=DISPIMG("ID_323588C26EA74E8486EF621E5C2AC1A6",1)</v>
      </c>
    </row>
    <row r="90" ht="172" customHeight="1" spans="1:6">
      <c r="A90" s="10">
        <v>89</v>
      </c>
      <c r="B90" s="7" t="s">
        <v>191</v>
      </c>
      <c r="C90" s="4" t="s">
        <v>192</v>
      </c>
      <c r="D90" s="7" t="s">
        <v>193</v>
      </c>
      <c r="E90" s="8" t="s">
        <v>28</v>
      </c>
      <c r="F90" s="7" t="str">
        <f>_xlfn.DISPIMG("ID_7008C93EFEC34AFD84000CAF27EB447C",1)</f>
        <v>=DISPIMG("ID_7008C93EFEC34AFD84000CAF27EB447C",1)</v>
      </c>
    </row>
    <row r="91" ht="172" customHeight="1" spans="1:6">
      <c r="A91" s="10">
        <v>90</v>
      </c>
      <c r="B91" s="7" t="s">
        <v>194</v>
      </c>
      <c r="C91" s="8" t="s">
        <v>195</v>
      </c>
      <c r="D91" s="7" t="s">
        <v>193</v>
      </c>
      <c r="E91" s="8" t="s">
        <v>28</v>
      </c>
      <c r="F91" s="7" t="str">
        <f>_xlfn.DISPIMG("ID_C77EB56C2D6D44B19D665C6FECC3B727",1)</f>
        <v>=DISPIMG("ID_C77EB56C2D6D44B19D665C6FECC3B727",1)</v>
      </c>
    </row>
    <row r="92" ht="172" customHeight="1" spans="1:6">
      <c r="A92" s="10">
        <v>91</v>
      </c>
      <c r="B92" s="7" t="s">
        <v>196</v>
      </c>
      <c r="C92" s="4" t="s">
        <v>197</v>
      </c>
      <c r="D92" s="7" t="s">
        <v>193</v>
      </c>
      <c r="E92" s="8" t="s">
        <v>28</v>
      </c>
      <c r="F92" s="7" t="str">
        <f>_xlfn.DISPIMG("ID_FBF7466F36AB4136B4291B49EFD58D96",1)</f>
        <v>=DISPIMG("ID_FBF7466F36AB4136B4291B49EFD58D96",1)</v>
      </c>
    </row>
    <row r="93" ht="172" customHeight="1" spans="1:6">
      <c r="A93" s="10">
        <v>92</v>
      </c>
      <c r="B93" s="7" t="s">
        <v>198</v>
      </c>
      <c r="C93" s="4" t="s">
        <v>199</v>
      </c>
      <c r="D93" s="7" t="s">
        <v>15</v>
      </c>
      <c r="E93" s="8" t="s">
        <v>200</v>
      </c>
      <c r="F93" s="7" t="str">
        <f>_xlfn.DISPIMG("ID_63D24E1BA44A4C8F9DC5C2E87AEBFF18",1)</f>
        <v>=DISPIMG("ID_63D24E1BA44A4C8F9DC5C2E87AEBFF18",1)</v>
      </c>
    </row>
    <row r="94" s="1" customFormat="1" ht="172" customHeight="1" spans="1:6">
      <c r="A94" s="13">
        <v>93</v>
      </c>
      <c r="B94" s="14" t="s">
        <v>201</v>
      </c>
      <c r="C94" s="15" t="s">
        <v>202</v>
      </c>
      <c r="D94" s="7" t="s">
        <v>15</v>
      </c>
      <c r="E94" s="16">
        <v>110000</v>
      </c>
      <c r="F94" s="16" t="str">
        <f>_xlfn.DISPIMG("ID_3C6ED456BE354CA2886EDEB968E28558",1)</f>
        <v>=DISPIMG("ID_3C6ED456BE354CA2886EDEB968E28558",1)</v>
      </c>
    </row>
    <row r="95" spans="3:3">
      <c r="C95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4" spans="3:3">
      <c r="C104" s="17"/>
    </row>
    <row r="105" spans="3:3">
      <c r="C105" s="17"/>
    </row>
    <row r="106" spans="3:3">
      <c r="C106" s="17"/>
    </row>
  </sheetData>
  <pageMargins left="0.25" right="0.25" top="0.75" bottom="0.75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张新宇</cp:lastModifiedBy>
  <dcterms:created xsi:type="dcterms:W3CDTF">2022-09-29T10:45:00Z</dcterms:created>
  <dcterms:modified xsi:type="dcterms:W3CDTF">2024-09-19T02:48:02Z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2024-04-04T01:00:50Z</vt:filetime>
  </property>
  <property fmtid="{D5CDD505-2E9C-101B-9397-08002B2CF9AE}" pid="4" name="ICV">
    <vt:lpwstr>D91373C7F2214DF6B0403A158B1DFF90</vt:lpwstr>
  </property>
  <property fmtid="{D5CDD505-2E9C-101B-9397-08002B2CF9AE}" pid="5" name="KSOProductBuildVer">
    <vt:lpwstr>2052-11.8.2.10972</vt:lpwstr>
  </property>
</Properties>
</file>